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molsa.gov.il\Shares\אגף רכש מכרזים והתקשרויות\מכרזים\איחוד 2022\2025\מכרזים 2025\טובין ושירותים\2-2025 ביצוע עבודות התאמה ושיפוץ חדר ישיבות ומטבחונים בקריית הממשלה\מכרז\"/>
    </mc:Choice>
  </mc:AlternateContent>
  <bookViews>
    <workbookView xWindow="-105" yWindow="-105" windowWidth="19410" windowHeight="10290" activeTab="2"/>
  </bookViews>
  <sheets>
    <sheet name="אדריכלות" sheetId="1" r:id="rId1"/>
    <sheet name="מיזוג אוויר" sheetId="2" r:id="rId2"/>
    <sheet name="חשמל" sheetId="3" r:id="rId3"/>
    <sheet name="אינסטלציה" sheetId="4" r:id="rId4"/>
    <sheet name="מולטימדיה" sheetId="5" r:id="rId5"/>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31" i="5" l="1"/>
  <c r="I30" i="5"/>
  <c r="I29" i="5"/>
  <c r="I28" i="5"/>
  <c r="I27" i="5"/>
  <c r="I26" i="5"/>
  <c r="I25" i="5"/>
  <c r="I24" i="5"/>
  <c r="I23" i="5"/>
  <c r="I22" i="5"/>
  <c r="I21" i="5"/>
  <c r="I20" i="5"/>
  <c r="I19" i="5"/>
  <c r="I18" i="5"/>
  <c r="I17" i="5"/>
  <c r="I16" i="5"/>
  <c r="I15" i="5"/>
  <c r="I14" i="5"/>
  <c r="I13" i="5"/>
  <c r="I12" i="5"/>
  <c r="I11" i="5"/>
  <c r="I10" i="5"/>
  <c r="I9" i="5"/>
  <c r="I8" i="5"/>
  <c r="I7" i="5"/>
  <c r="I6" i="5"/>
  <c r="I5" i="5"/>
  <c r="I4" i="5"/>
  <c r="I32" i="5" s="1"/>
  <c r="G29" i="4"/>
  <c r="G28" i="4"/>
  <c r="G27" i="4"/>
  <c r="G26" i="4"/>
  <c r="G24" i="4"/>
  <c r="G23" i="4"/>
  <c r="G22" i="4"/>
  <c r="G21" i="4"/>
  <c r="G20" i="4"/>
  <c r="G19" i="4"/>
  <c r="G18" i="4"/>
  <c r="G16" i="4"/>
  <c r="G15" i="4"/>
  <c r="G31" i="4" s="1"/>
  <c r="G14" i="4"/>
  <c r="G13" i="4"/>
  <c r="G12" i="4"/>
  <c r="G98" i="3"/>
  <c r="G97" i="3"/>
  <c r="G94" i="3"/>
  <c r="G92" i="3"/>
  <c r="G90" i="3"/>
  <c r="G89" i="3"/>
  <c r="G87" i="3"/>
  <c r="G86" i="3"/>
  <c r="G85" i="3"/>
  <c r="G84" i="3"/>
  <c r="G82" i="3"/>
  <c r="G81" i="3"/>
  <c r="G79" i="3"/>
  <c r="G78" i="3"/>
  <c r="G77" i="3"/>
  <c r="G76" i="3"/>
  <c r="G75" i="3"/>
  <c r="G73" i="3"/>
  <c r="G57" i="3"/>
  <c r="G55" i="3"/>
  <c r="G53" i="3"/>
  <c r="G52" i="3"/>
  <c r="G50" i="3"/>
  <c r="G49" i="3"/>
  <c r="G47" i="3"/>
  <c r="G46" i="3"/>
  <c r="G45" i="3"/>
  <c r="G43" i="3"/>
  <c r="G41" i="3"/>
  <c r="G39" i="3"/>
  <c r="G38" i="3"/>
  <c r="G37" i="3"/>
  <c r="G35" i="3"/>
  <c r="G34" i="3"/>
  <c r="G33" i="3"/>
  <c r="G32" i="3"/>
  <c r="G30" i="3"/>
  <c r="G29" i="3"/>
  <c r="G28" i="3"/>
  <c r="G27" i="3"/>
  <c r="G25" i="3"/>
  <c r="G24" i="3"/>
  <c r="G23" i="3"/>
  <c r="G22" i="3"/>
  <c r="G21" i="3"/>
  <c r="G20" i="3"/>
  <c r="G18" i="3"/>
  <c r="G17" i="3"/>
  <c r="G15" i="3"/>
  <c r="G14" i="3"/>
  <c r="G13" i="3"/>
  <c r="G12" i="3"/>
  <c r="G11" i="3"/>
  <c r="G99" i="3" s="1"/>
  <c r="G52" i="2"/>
  <c r="G51" i="2"/>
  <c r="G49" i="2"/>
  <c r="G47" i="2"/>
  <c r="G46" i="2"/>
  <c r="G35" i="2"/>
  <c r="G34" i="2"/>
  <c r="G32" i="2"/>
  <c r="G30" i="2"/>
  <c r="G29" i="2"/>
  <c r="G27" i="2"/>
  <c r="G26" i="2"/>
  <c r="G24" i="2"/>
  <c r="G22" i="2"/>
  <c r="G21" i="2"/>
  <c r="G20" i="2"/>
  <c r="G19" i="2"/>
  <c r="G17" i="2"/>
  <c r="G53" i="2" s="1"/>
  <c r="G16" i="2"/>
  <c r="G13" i="2"/>
  <c r="G12" i="2"/>
  <c r="G221" i="1"/>
  <c r="G218" i="1"/>
  <c r="G217" i="1"/>
  <c r="G216" i="1"/>
  <c r="G215" i="1"/>
  <c r="G214" i="1"/>
  <c r="G213" i="1"/>
  <c r="G212" i="1"/>
  <c r="G208" i="1"/>
  <c r="G204" i="1"/>
  <c r="G200" i="1"/>
  <c r="G199" i="1"/>
  <c r="G197" i="1"/>
  <c r="G193" i="1"/>
  <c r="G189" i="1"/>
  <c r="G187" i="1"/>
  <c r="G185" i="1"/>
  <c r="G184" i="1"/>
  <c r="G182" i="1"/>
  <c r="G180" i="1"/>
  <c r="G179" i="1"/>
  <c r="G175" i="1"/>
  <c r="G174" i="1"/>
  <c r="G170" i="1"/>
  <c r="G169" i="1"/>
  <c r="G167" i="1"/>
  <c r="G165" i="1"/>
  <c r="G164" i="1"/>
  <c r="G163" i="1"/>
  <c r="G162" i="1"/>
  <c r="G158" i="1"/>
  <c r="G157" i="1"/>
  <c r="G145" i="1"/>
  <c r="G143" i="1"/>
  <c r="G142" i="1"/>
  <c r="G141" i="1"/>
  <c r="G140" i="1"/>
  <c r="G139" i="1"/>
  <c r="G138" i="1"/>
  <c r="G137" i="1"/>
  <c r="G133" i="1"/>
  <c r="G129" i="1"/>
  <c r="G128" i="1"/>
  <c r="G126" i="1"/>
  <c r="G124" i="1"/>
  <c r="G122" i="1"/>
  <c r="G118" i="1"/>
  <c r="G114" i="1"/>
  <c r="G112" i="1"/>
  <c r="G110" i="1"/>
  <c r="G109" i="1"/>
  <c r="G107" i="1"/>
  <c r="G106" i="1"/>
  <c r="G102" i="1"/>
  <c r="G101" i="1"/>
  <c r="G97" i="1"/>
  <c r="G96" i="1"/>
  <c r="G94" i="1"/>
  <c r="G92" i="1"/>
  <c r="G91" i="1"/>
  <c r="G90" i="1"/>
  <c r="G89" i="1"/>
  <c r="G85" i="1"/>
  <c r="G84" i="1"/>
  <c r="G72" i="1"/>
  <c r="G71" i="1"/>
  <c r="G69" i="1"/>
  <c r="G68" i="1"/>
  <c r="G67" i="1"/>
  <c r="G65" i="1"/>
  <c r="G62" i="1"/>
  <c r="G61" i="1"/>
  <c r="G58" i="1"/>
  <c r="G57" i="1"/>
  <c r="G53" i="1"/>
  <c r="G52" i="1"/>
  <c r="G48" i="1"/>
  <c r="G47" i="1"/>
  <c r="G46" i="1"/>
  <c r="G45" i="1"/>
  <c r="G44" i="1"/>
  <c r="G43" i="1"/>
  <c r="G42" i="1"/>
  <c r="G40" i="1"/>
  <c r="G38" i="1"/>
  <c r="G36" i="1"/>
  <c r="G34" i="1"/>
  <c r="G33" i="1"/>
  <c r="G30" i="1"/>
  <c r="G29" i="1"/>
  <c r="G26" i="1"/>
  <c r="G25" i="1"/>
  <c r="G22" i="1"/>
  <c r="G21" i="1"/>
  <c r="G19" i="1"/>
  <c r="G18" i="1"/>
  <c r="G15" i="1"/>
  <c r="G14" i="1"/>
  <c r="G12" i="1"/>
  <c r="G222" i="1" s="1"/>
  <c r="I33" i="5" l="1"/>
  <c r="I34" i="5" s="1"/>
  <c r="G223" i="1"/>
  <c r="G224" i="1" s="1"/>
  <c r="G32" i="4"/>
  <c r="G33" i="4"/>
  <c r="G54" i="2"/>
  <c r="G55" i="2" s="1"/>
  <c r="G100" i="3"/>
  <c r="G101" i="3"/>
</calcChain>
</file>

<file path=xl/sharedStrings.xml><?xml version="1.0" encoding="utf-8"?>
<sst xmlns="http://schemas.openxmlformats.org/spreadsheetml/2006/main" count="1257" uniqueCount="624">
  <si>
    <t>חדר ישיבות - קומה 6</t>
  </si>
  <si>
    <t>סעיף</t>
  </si>
  <si>
    <t>תאור</t>
  </si>
  <si>
    <t>יח'</t>
  </si>
  <si>
    <t>כמות</t>
  </si>
  <si>
    <t/>
  </si>
  <si>
    <t>06</t>
  </si>
  <si>
    <t>נגרות אומן ומסגרות פלדה</t>
  </si>
  <si>
    <t>06.010</t>
  </si>
  <si>
    <t>דלתות עץ, פולימר וזכוכית</t>
  </si>
  <si>
    <t>06.010.9000</t>
  </si>
  <si>
    <r>
      <rPr>
        <sz val="11"/>
        <color theme="1"/>
        <rFont val="Arial"/>
        <family val="2"/>
        <scheme val="minor"/>
      </rPr>
      <t>פירוק דלתות עץ חד כנפיות ומשקופיהן</t>
    </r>
  </si>
  <si>
    <t>06.040</t>
  </si>
  <si>
    <t xml:space="preserve">תריסי (רפפות) לאיוורור/שחרור עשן מפלדה </t>
  </si>
  <si>
    <t>06.040.9010</t>
  </si>
  <si>
    <r>
      <rPr>
        <sz val="11"/>
        <color theme="1"/>
        <rFont val="Arial"/>
        <family val="2"/>
        <scheme val="minor"/>
      </rPr>
      <t>פירוק חלונות/רפפות פח ומשקופיהם בשטח עד 2.0 מ"ר</t>
    </r>
  </si>
  <si>
    <t>10</t>
  </si>
  <si>
    <t>עבודות ריצוף וחיפוי</t>
  </si>
  <si>
    <t>10.010</t>
  </si>
  <si>
    <t>ריצוף באריחי טרצו</t>
  </si>
  <si>
    <t>10.010.0999</t>
  </si>
  <si>
    <r>
      <rPr>
        <sz val="11"/>
        <color theme="1"/>
        <rFont val="Arial"/>
        <family val="2"/>
        <scheme val="minor"/>
      </rPr>
      <t>פירוק שיפולים (פנלים) קיימים</t>
    </r>
  </si>
  <si>
    <t>מ'</t>
  </si>
  <si>
    <t>10.010.9060</t>
  </si>
  <si>
    <r>
      <rPr>
        <sz val="11"/>
        <color theme="1"/>
        <rFont val="Arial"/>
        <family val="2"/>
        <scheme val="minor"/>
      </rPr>
      <t>ניסור אדני חלונות מלוחות שיש (אבן) ברוחב עד 30 ס"מ
ניסור פנל מתכת עליון מעל חלונותכולל גליפים היקפים למסגרת החלון עד לגימור מושלם</t>
    </r>
  </si>
  <si>
    <t>10.090</t>
  </si>
  <si>
    <t>רצפות עץ</t>
  </si>
  <si>
    <t>10.090.0999</t>
  </si>
  <si>
    <r>
      <rPr>
        <sz val="11"/>
        <color theme="1"/>
        <rFont val="Arial"/>
        <family val="2"/>
        <scheme val="minor"/>
      </rPr>
      <t>רצפת פרקט פולימרי SPC עמיד במים, דגם "פלוטו" או ש"ע, בעל רמת שחיקה AC-6, בעובי 5 מ"מ, גמר דמוי עץ בגוונים שונים, בהתקנה צפה ע"ג משטח מיושר וקשיח (הנמדד בנפרד), מחיר יסוד 165 ש"ח/מ"ר</t>
    </r>
  </si>
  <si>
    <t>מ"ר</t>
  </si>
  <si>
    <t>11</t>
  </si>
  <si>
    <t>עבודות צביעה</t>
  </si>
  <si>
    <t>11.011</t>
  </si>
  <si>
    <t>צבע וסיוד פנים, על טיח, בטון, בלוקים וגבס</t>
  </si>
  <si>
    <t>11.011.0200</t>
  </si>
  <si>
    <r>
      <rPr>
        <sz val="11"/>
        <color theme="1"/>
        <rFont val="Arial"/>
        <family val="2"/>
        <scheme val="minor"/>
      </rPr>
      <t>צבע "סופרקריל" או ש"ע על טיח פנים או גבס במריחה או בהתזה, לרבות שכבת יסוד "טמבורפיל" או ש"ע ושתי שכבות "סופרקריל" או ש"ע</t>
    </r>
  </si>
  <si>
    <t>12</t>
  </si>
  <si>
    <t>עבודות אלומיניום</t>
  </si>
  <si>
    <t>12.011</t>
  </si>
  <si>
    <t>חלון אלומיניום נגרר אגף על אגף (הזזה) של 2 אגפים ב-2 מסלולים</t>
  </si>
  <si>
    <t>12.011.0310</t>
  </si>
  <si>
    <r>
      <rPr>
        <sz val="11"/>
        <color theme="1"/>
        <rFont val="Arial"/>
        <family val="2"/>
        <scheme val="minor"/>
      </rPr>
      <t>חלון נגרר אגף על אגף של 2 אגפים ב-2 מסלולים מאולגן/צבוע כדוגמת קליל "בלגי" 1700 או ש"ע, בשטח מעל 1.0 מ"ר ועד 2.0 מ"ר</t>
    </r>
  </si>
  <si>
    <t>22</t>
  </si>
  <si>
    <t>רכיבים מתועשים בבניין</t>
  </si>
  <si>
    <t>22.011</t>
  </si>
  <si>
    <t>מחיצות גבס וחיפוי פנים לקירות</t>
  </si>
  <si>
    <t>22.011.0037</t>
  </si>
  <si>
    <r>
      <rPr>
        <sz val="11"/>
        <color theme="1"/>
        <rFont val="Arial"/>
        <family val="2"/>
        <scheme val="minor"/>
      </rPr>
      <t>מחיצת גבס עם קונסטרוקציה כפולה חד-קרומית (בשני הצדדים) בעובי כולל של 225 מ"מ עד 500 מ"מ, עם מסילות עליונות ותחתונות כפולות ברוחב 100 מ"מ וניצבים מפח פלדה מגולוון, הכל עד גמר מושלם, מוכן לצביעה, המדידה נטו - ללא פתחים (חיזוק לפתח עם ניצבים בעובי מעל 1.2 מ"מ ובידוד אקוסטי נמדדים בנפרד)</t>
    </r>
  </si>
  <si>
    <t>22.011.9000</t>
  </si>
  <si>
    <r>
      <rPr>
        <sz val="11"/>
        <color theme="1"/>
        <rFont val="Arial"/>
        <family val="2"/>
        <scheme val="minor"/>
      </rPr>
      <t>פירוק מחיצות גבס חד קרומיות קיימות, לרבות מסלולים, ניצבים מפלדה ובידוד (במידה ונדרש)</t>
    </r>
  </si>
  <si>
    <t>22.021</t>
  </si>
  <si>
    <t>תקרות תלויות פריקות, מאריחים מינרליים</t>
  </si>
  <si>
    <t>22.021.9020</t>
  </si>
  <si>
    <r>
      <rPr>
        <sz val="11"/>
        <color theme="1"/>
        <rFont val="Arial"/>
        <family val="2"/>
        <scheme val="minor"/>
      </rPr>
      <t>פירוק תקרה אקוסטית קיימת, לשימוש חוזר של האריחים וגופי התאורה, לרבות פירוק אלמנטי התליה והבידוד (במידה וקיים)</t>
    </r>
  </si>
  <si>
    <t>22.022</t>
  </si>
  <si>
    <t xml:space="preserve">תקרות תלויות מאלומיניום או מפח מגולוון </t>
  </si>
  <si>
    <t>22.022.0410</t>
  </si>
  <si>
    <r>
      <rPr>
        <sz val="11"/>
        <color theme="1"/>
        <rFont val="Arial"/>
        <family val="2"/>
        <scheme val="minor"/>
      </rPr>
      <t>מערכת למלות רציפה ופריקה מאלומיניום מאולגן נסתר, המערכת בנויה מאריחים במידות 1200/600 מ"מ, מסוג "Eroline Integra" או ש"ע, הלמלות ברוחב 20 מ"מ ובגובה 60 מ"מ, המרווח בין הלמלות 55 מ"מ, גמר אלומיניום עם הדפס בטקסטורות עץ או בצבעי RAL. אחוז שטח פתוח % 73, לרבות בידוד אקוסטי בגב הלמלות מסוג "פוקוס -דארק דיאמונד" או "סומברה" או ש"ע, aw- 0.95. המחיר כולל את הפרופילים הנושאים ואלמנטי התליה מסוג "2400 Mainchannel", (משקל המערכת 5 ק"ג/מ"ר). מחיר יסוד לאריחים, פרופילים ואלמנטי תליה 600 ש"ח/מ"ר</t>
    </r>
  </si>
  <si>
    <t>22.026</t>
  </si>
  <si>
    <t>סגירות אנכיות ואופקיות מגבס</t>
  </si>
  <si>
    <t>22.026.0017</t>
  </si>
  <si>
    <r>
      <rPr>
        <sz val="11"/>
        <color theme="1"/>
        <rFont val="Arial"/>
        <family val="2"/>
        <scheme val="minor"/>
      </rPr>
      <t>סגירה אופקית ואנכית מלוחות גבס בעובי 12.5 מ"מ באותו מפלס או בין מפלסים שונים, ברוחב פרוס מעל 20 ס"מ עד 40 ס"מ, בהיקפי תקרות אקוסטיות, לרבות קונסטרוקציה (בגובה עד 1.0 מ') הכל עד גמר מושלם מוכן לצביעה (המדידה בפריסה במ"ר)</t>
    </r>
  </si>
  <si>
    <t>22.042</t>
  </si>
  <si>
    <t>מחיצות מודולריות למשרדים - גימור מתכת, עץ או זכוכית</t>
  </si>
  <si>
    <t>22.042.9990</t>
  </si>
  <si>
    <r>
      <rPr>
        <sz val="11"/>
        <color theme="1"/>
        <rFont val="Arial"/>
        <family val="2"/>
        <scheme val="minor"/>
      </rPr>
      <t>תיאור כללידלת הזזה חד כנפית לפתח אור במידה של כ 1300x2400 מ"מ, מנגנון מתוצרת TORMAXשוויץ , דגם Win2201 לעבודה מאומצת (heavy duty)</t>
    </r>
  </si>
  <si>
    <t>22.042.9991</t>
  </si>
  <si>
    <r>
      <rPr>
        <sz val="11"/>
        <color theme="1"/>
        <rFont val="Arial"/>
        <family val="2"/>
        <scheme val="minor"/>
      </rPr>
      <t>מנגנון אוטומטי
מנגנון מתוצרת TORMAX שוויץ , דגם Win2201 לעבודה מאומצת (heavy duty), הכולל:▪פיקוד מיקרופרוססור משוכלל.▪בורר מצבים אלקטרוני.▪מסילה ועגלות הסעה מקוריות .▪כיסוי מנגנון מקורי בגוון RAL סטנדרטי או באנודייז טבעי</t>
    </r>
  </si>
  <si>
    <t>הערה</t>
  </si>
  <si>
    <t>22.042.9992</t>
  </si>
  <si>
    <r>
      <rPr>
        <sz val="11"/>
        <color theme="1"/>
        <rFont val="Arial"/>
        <family val="2"/>
        <scheme val="minor"/>
      </rPr>
      <t xml:space="preserve">
כנף▪כנף נעה מפרופילים מקוריים תוצרת TORMAX▪דגם LR-22 .▪זיגוג 10 מ"מ מחוסמת שקופה .▪לפתח אור במידה 1300x2400 מ"מ.▪גימור בגוון RAL לבחירת המזמין.</t>
    </r>
  </si>
  <si>
    <t>22.042.0100</t>
  </si>
  <si>
    <r>
      <rPr>
        <sz val="11"/>
        <color theme="1"/>
        <rFont val="Arial"/>
        <family val="2"/>
        <scheme val="minor"/>
      </rPr>
      <t>פאנל חולף (פרט אקוסטי) אטום דו צדדי תוצרת "Maars" או ש"ע, לקבלת קירות ניצבים, בגמר מתכת צבועה בתנור באבקה בעובי 80 מיקרון בגווני RAL לבחירה, ברוחב 16-30 ס"מ ולכל גובה המחיצה</t>
    </r>
  </si>
  <si>
    <t>22.042.9993</t>
  </si>
  <si>
    <r>
      <rPr>
        <sz val="11"/>
        <color theme="1"/>
        <rFont val="Arial"/>
        <family val="2"/>
        <scheme val="minor"/>
      </rPr>
      <t>אביזרים נלווים▪זוג גלאי וילון לבטיחות.▪זוג לחצנים לפתיחה.</t>
    </r>
  </si>
  <si>
    <t>22.042.9994</t>
  </si>
  <si>
    <r>
      <rPr>
        <sz val="11"/>
        <color theme="1"/>
        <rFont val="Arial"/>
        <family val="2"/>
        <scheme val="minor"/>
      </rPr>
      <t>וטרינהייצור והתקנה של וטרינה מפרופילי 2000 לפי מידה נדרשת גובה 240 ס"מ,הוטרינה מורכבת ממסגרת היקפית ושלוש זכוכיות בחיבור סיליקון ביניהן .</t>
    </r>
  </si>
  <si>
    <t>22.042.1800</t>
  </si>
  <si>
    <r>
      <rPr>
        <sz val="11"/>
        <color theme="1"/>
        <rFont val="Arial"/>
        <family val="2"/>
        <scheme val="minor"/>
      </rPr>
      <t>מדבקה/התזת חול בדוגמא סטנדרטית. מדביקה בשטח הקטן מ-1.0 מ"ר ליחידה, יחושב כ-1.0 מ"ר</t>
    </r>
  </si>
  <si>
    <t>30</t>
  </si>
  <si>
    <t>ריהוט וציוד מורכב בבנין</t>
  </si>
  <si>
    <t>30.050</t>
  </si>
  <si>
    <t>צלונים ווילונות</t>
  </si>
  <si>
    <t>30.050.0100</t>
  </si>
  <si>
    <r>
      <rPr>
        <sz val="11"/>
        <color theme="1"/>
        <rFont val="Arial"/>
        <family val="2"/>
        <scheme val="minor"/>
      </rPr>
      <t>צלון ונציאני משלבי עץ ברוחב 25 מ"מ, (האפלה לכל הגובה), לרבות כבלי פלדה מצופים ניילון ומושחלים בצידי הצלון לעיגון ללא "Magic Wand"</t>
    </r>
  </si>
  <si>
    <t>30.050.9000</t>
  </si>
  <si>
    <r>
      <rPr>
        <sz val="11"/>
        <color theme="1"/>
        <rFont val="Arial"/>
        <family val="2"/>
        <scheme val="minor"/>
      </rPr>
      <t>פירוק צלונים/וילונות ונציאניים מסוגים שונים, לרבות קונסטרוקצית תליה וכבלים</t>
    </r>
  </si>
  <si>
    <t>60</t>
  </si>
  <si>
    <t>מחירי שעות עבודה ושכירת ציוד</t>
  </si>
  <si>
    <t>60.030</t>
  </si>
  <si>
    <t>ש"ע לשכירת ציוד מכני הנדסי, רכב משא ומיכליות מים</t>
  </si>
  <si>
    <t>60.030.1400</t>
  </si>
  <si>
    <r>
      <rPr>
        <sz val="11"/>
        <color theme="1"/>
        <rFont val="Arial"/>
        <family val="2"/>
        <scheme val="minor"/>
      </rPr>
      <t>השכרה, הובלה ופינוי של מכולה עם פסולת בניין. נפח המכולה 9-12 מ"ק, למרחק עד 15 ק"מ (לאתר הטמנה או תחנת מעבר הקרובים ביותר), לא כולל אגרות הטמנה, באישור המפקח בלבד. הסעיף אינו מיועד לעבודות פינוי שמחירן נכלל בעבודות בניה/שיפוץ המבוצעות במבנה</t>
    </r>
  </si>
  <si>
    <t>קומפ</t>
  </si>
  <si>
    <t>69</t>
  </si>
  <si>
    <t>תחזוקת מבנים ומערכות</t>
  </si>
  <si>
    <t>69.020</t>
  </si>
  <si>
    <t>עבודות ניקוי מבנים לאחר בניה ולפני איכלוס וכן לאחר נזקי שריפות ושטפונות</t>
  </si>
  <si>
    <t>69.020.0010</t>
  </si>
  <si>
    <r>
      <rPr>
        <sz val="11"/>
        <color theme="1"/>
        <rFont val="Arial"/>
        <family val="2"/>
        <scheme val="minor"/>
      </rPr>
      <t>ניקיון יסודי חד פעמי לאחר בנייה לפני איכלוס, לאחר ניקוי ראשוני ע"י הקבלן המבצע. יתכנו שינויים במחיר בהתאם לחלוקה פנימית וכמות החלונות. המחיר לכמות הקטנה הינו מעל 100 מ"ר ועד 500 מ"ר. המחיר לכמות הגדולה הינו מעל 500 מ"ר ועד 1,000 מ"ר</t>
    </r>
  </si>
  <si>
    <t>99</t>
  </si>
  <si>
    <t>ריהוט מותאם</t>
  </si>
  <si>
    <t>99.097</t>
  </si>
  <si>
    <t>שונות</t>
  </si>
  <si>
    <t>99.097.0001</t>
  </si>
  <si>
    <r>
      <rPr>
        <sz val="11"/>
        <color theme="1"/>
        <rFont val="Arial"/>
        <family val="2"/>
        <scheme val="minor"/>
      </rPr>
      <t>אקססוריז- צמחיה עציצים ואגרטלים לבחירת אדריכל במידת הצורך</t>
    </r>
  </si>
  <si>
    <t>99.098</t>
  </si>
  <si>
    <t>ריהוט</t>
  </si>
  <si>
    <t>99.098.0001</t>
  </si>
  <si>
    <t>99.098.0002</t>
  </si>
  <si>
    <r>
      <rPr>
        <sz val="11"/>
        <color theme="1"/>
        <rFont val="Arial"/>
        <family val="2"/>
        <scheme val="minor"/>
      </rPr>
      <t>ניאו-כסא ניידניאו-נייד שלד 5 זרועות+בוכנה+מ.נדנודגוון ריפוד לבחירת אדריכלניאו-שלד שחור מטספק וקסמן ריהוט משרדי או שו"ע לאישור אדריכל</t>
    </r>
  </si>
  <si>
    <t>99.098.0003</t>
  </si>
  <si>
    <r>
      <rPr>
        <sz val="11"/>
        <color theme="1"/>
        <rFont val="Arial"/>
        <family val="2"/>
        <scheme val="minor"/>
      </rPr>
      <t>אביזרי חשמל/תקשורתאביזר חשמל אביזר שקוע לשולחן ישיבות (חיתוך מותאם בטופ)4, לבן קפיצי X שלושה שקעי חשמל, קיסטון - AXIAL comfort 5 אביזרUSB DATA / תקשורת כפול / HDMI הזנותפתיל גישור 1 מ' + מחבר הזנה (נקבה) */*לחיבור 2 מודולים -T פתיל גישור 1 מ' + מפצלמסופק על ידי וקסמן ריהוט משרדי</t>
    </r>
  </si>
  <si>
    <t>99.099</t>
  </si>
  <si>
    <t>נגרות</t>
  </si>
  <si>
    <t>99.099.0001</t>
  </si>
  <si>
    <r>
      <rPr>
        <sz val="11"/>
        <color theme="1"/>
        <rFont val="Arial"/>
        <family val="2"/>
        <scheme val="minor"/>
      </rPr>
      <t>נ-1 קיר מסך גמר HPL - Anti Finger Print מחורץ ונפתח בהתאם לתוכנית אדריכלית כולל פינוי נדרש לאביזרי מולטימדיה</t>
    </r>
  </si>
  <si>
    <t>99.099.0002</t>
  </si>
  <si>
    <r>
      <rPr>
        <sz val="11"/>
        <color theme="1"/>
        <rFont val="Arial"/>
        <family val="2"/>
        <scheme val="minor"/>
      </rPr>
      <t>נ-2 קיר ספסלים גמר פורניר אלון כולל מסגרת היקפית וחיפוי גליף חלון לפי תוכנית אדריכלית</t>
    </r>
  </si>
  <si>
    <t>מטבחון פינתי - קומה 6</t>
  </si>
  <si>
    <t>06.020</t>
  </si>
  <si>
    <t>ארונות מטבח, משטחי עבודה ודלפקים</t>
  </si>
  <si>
    <t>06.020.9001</t>
  </si>
  <si>
    <r>
      <rPr>
        <sz val="11"/>
        <color theme="1"/>
        <rFont val="Arial"/>
        <family val="2"/>
        <scheme val="minor"/>
      </rPr>
      <t>פירוק ארון מטבח תחתון ברוחב 60 ס"מ ובגובה 90 ס"מ. פירוק השיש נמדד בנפרד</t>
    </r>
  </si>
  <si>
    <t>06.020.9011</t>
  </si>
  <si>
    <r>
      <rPr>
        <sz val="11"/>
        <color theme="1"/>
        <rFont val="Arial"/>
        <family val="2"/>
        <scheme val="minor"/>
      </rPr>
      <t>פירוק ארון מטבח עליון ברוחב 30 ס"מ ובגובה 60 ס"מ</t>
    </r>
  </si>
  <si>
    <t>07</t>
  </si>
  <si>
    <t>מתקני תברואה</t>
  </si>
  <si>
    <t>07.042</t>
  </si>
  <si>
    <t xml:space="preserve">כיורים </t>
  </si>
  <si>
    <t>07.042.0460</t>
  </si>
  <si>
    <r>
      <rPr>
        <sz val="11"/>
        <color theme="1"/>
        <rFont val="Arial"/>
        <family val="2"/>
        <scheme val="minor"/>
      </rPr>
      <t>כיור מטבח מגרניט במידות חוץ 45/43 ס"מ, דגם "אוניקס 40" או ש"ע, להתקנה שטוחה</t>
    </r>
  </si>
  <si>
    <t>07.042.0500</t>
  </si>
  <si>
    <r>
      <rPr>
        <sz val="11"/>
        <color theme="1"/>
        <rFont val="Arial"/>
        <family val="2"/>
        <scheme val="minor"/>
      </rPr>
      <t>סיפון קוטר "2 לכיור מטבח כדוגמת "ליפסקי" או "חוליות" ש"ע</t>
    </r>
  </si>
  <si>
    <t>07.042.0510</t>
  </si>
  <si>
    <r>
      <rPr>
        <sz val="11"/>
        <color theme="1"/>
        <rFont val="Arial"/>
        <family val="2"/>
        <scheme val="minor"/>
      </rPr>
      <t>סיפון כפול לכיור מטבח "2 עם יציאה למדיח/מכונת כביסה כדוגמת "חוליות"</t>
    </r>
  </si>
  <si>
    <t>07.042.9000</t>
  </si>
  <si>
    <r>
      <rPr>
        <sz val="11"/>
        <color theme="1"/>
        <rFont val="Arial"/>
        <family val="2"/>
        <scheme val="minor"/>
      </rPr>
      <t>פירוק כיור מחרס או נירוסטה עם כל אביזריהם וסוללה בעמידה, לרבות ניתוק מקווי מים ומנקזים וסתימת הפתחים לפי הצורך</t>
    </r>
  </si>
  <si>
    <t>07.045</t>
  </si>
  <si>
    <t>ברזים, סוללות ומתקנים לשתיית מים (קולר)</t>
  </si>
  <si>
    <t>07.045.0176</t>
  </si>
  <si>
    <r>
      <rPr>
        <sz val="11"/>
        <color theme="1"/>
        <rFont val="Arial"/>
        <family val="2"/>
        <scheme val="minor"/>
      </rPr>
      <t>סוללה לקערת מטבח בעמידה, עם פיה ארוכה מסתובבת מסדרת "אלפא" מק"ט 302561 או ש"ע עם מזלף נשלף מצופה כרום, מותקן מושלם, לרבות ברזי ניל וכל חומרי העזר</t>
    </r>
  </si>
  <si>
    <t>07.046</t>
  </si>
  <si>
    <t xml:space="preserve">משטחי שיש (אבן), משטחי "אבן קיסר" ומשטחים אקריליים </t>
  </si>
  <si>
    <t>07.046.0043</t>
  </si>
  <si>
    <r>
      <rPr>
        <sz val="11"/>
        <color theme="1"/>
        <rFont val="Arial"/>
        <family val="2"/>
        <scheme val="minor"/>
      </rPr>
      <t>משטח קוורץ של "אבן קיסר" או ש"ע (קבוצה 3 - קלאסיקו) דגם 6141, 6011, 4601, 4600, 1111, 4130, 4120, 4030, 4004, 4003 ,4001, 3100, 3001, 2230, 2141, 2030, 2003, 1141 בעובי 2 ס"מ וברוחב עד 65 ס"מ, לרבות עיבוד קנט ישר בעובי המשטח עם פאזה עדינה, עיבוד פתחים לכיור סטנדרטי במידות 40/60 ס"מ בהתקנה תחתונה ולברז "פרח" (ברז מהשיש)</t>
    </r>
  </si>
  <si>
    <t>07.046.9000</t>
  </si>
  <si>
    <r>
      <rPr>
        <sz val="11"/>
        <color theme="1"/>
        <rFont val="Arial"/>
        <family val="2"/>
        <scheme val="minor"/>
      </rPr>
      <t>פירוק משטח שיש קיים ברוחב עד 65 ס"מ</t>
    </r>
  </si>
  <si>
    <t>09</t>
  </si>
  <si>
    <t>עבודות טיח</t>
  </si>
  <si>
    <t>09.011</t>
  </si>
  <si>
    <t>טיח פנים</t>
  </si>
  <si>
    <t>09.011.9018</t>
  </si>
  <si>
    <r>
      <rPr>
        <sz val="11"/>
        <color theme="1"/>
        <rFont val="Arial"/>
        <family val="2"/>
        <scheme val="minor"/>
      </rPr>
      <t>טיח פנים שתי שכבות סרגל בשני כיוונים על שטחים לאחר פירוק חיפויים ולפני הדבקת קרמיקה חדשה (השכבה השניה ללא סיד - שליכטה שחורה)</t>
    </r>
  </si>
  <si>
    <t>09.011.9021</t>
  </si>
  <si>
    <r>
      <rPr>
        <sz val="11"/>
        <color theme="1"/>
        <rFont val="Arial"/>
        <family val="2"/>
        <scheme val="minor"/>
      </rPr>
      <t>תיקוני טיח פנים קיים על שטחים מישוריים (עד 20% משטח הטיח הקיים), שתי שכבות סרגל בשני כיוונים, לרבות סיתות טיח קיים פגום ותיקון סדקים וחריצים עם רשת X.P.M או לאחר הנחת קווי מים, חשמל וכד' בקירות, תיקוני הטיח בסעיף זה כוללים גם תיקונים סביב משקופי חלונות ודלתות בקירות קיימים והתאמת עובי הטיח החדש לקיים</t>
    </r>
  </si>
  <si>
    <t>10.010.9000</t>
  </si>
  <si>
    <r>
      <rPr>
        <sz val="11"/>
        <color theme="1"/>
        <rFont val="Arial"/>
        <family val="2"/>
        <scheme val="minor"/>
      </rPr>
      <t>פירוק ריצוף קיים</t>
    </r>
  </si>
  <si>
    <t>10.050</t>
  </si>
  <si>
    <t>חיפוי קירות</t>
  </si>
  <si>
    <t>10.050.0089</t>
  </si>
  <si>
    <r>
      <rPr>
        <sz val="11"/>
        <color theme="1"/>
        <rFont val="Arial"/>
        <family val="2"/>
        <scheme val="minor"/>
      </rPr>
      <t>חיפוי באריחי פורצלן/קרמיקה בצורת ערבסקה, מחיר יסוד לאריחים 330 ש"ח/מ"ר</t>
    </r>
  </si>
  <si>
    <t>10.050.9000</t>
  </si>
  <si>
    <r>
      <rPr>
        <sz val="11"/>
        <color theme="1"/>
        <rFont val="Arial"/>
        <family val="2"/>
        <scheme val="minor"/>
      </rPr>
      <t>פירוק אריחי חרסינה או קרמיקה מקירות קיימים אשר אינם מיועדים להריסה, לרבות סיתות שכבת הטיט מהקיר</t>
    </r>
  </si>
  <si>
    <t>10.090.0910</t>
  </si>
  <si>
    <r>
      <rPr>
        <sz val="11"/>
        <color theme="1"/>
        <rFont val="Arial"/>
        <family val="2"/>
        <scheme val="minor"/>
      </rPr>
      <t>פנל "מעוגל" לריצוף מפולימר קשיח בגובה 6 ס"מ ובעובי 1.5 ס"מ (מחיר יסוד 25 ש"ח/מ'), לרבות הדבקה ע"י סיליקון/דבק "סופר 7" וגימור ע"י מסטיק אקרילי, גוון אפור/שחור, מותקן מושלם</t>
    </r>
  </si>
  <si>
    <t>10.094</t>
  </si>
  <si>
    <t>תוספות לעבודות ריצוף וחיפוי</t>
  </si>
  <si>
    <t>10.094.0320</t>
  </si>
  <si>
    <r>
      <rPr>
        <sz val="11"/>
        <color theme="1"/>
        <rFont val="Arial"/>
        <family val="2"/>
        <scheme val="minor"/>
      </rPr>
      <t>פרופיל סף הפרדה מאלומיניום "T" ברוחב עליון 20 מ"מ, רוחב תחתון 2 מ"מ ובגובה עד 40 מ"מ במפגש בין סוגי ריצוף שונים</t>
    </r>
  </si>
  <si>
    <t>22.011.0020</t>
  </si>
  <si>
    <r>
      <rPr>
        <sz val="11"/>
        <color theme="1"/>
        <rFont val="Arial"/>
        <family val="2"/>
        <scheme val="minor"/>
      </rPr>
      <t>מחיצות גבס חד-קרומיות (בשני הצדדים) בעובי כולל של 95-100 מ"מ, עם מסילה עליונה ותחתונה וניצבים מפח פלדה מגולוון, הכל עד גמר מושלם, מוכן לצביעה, המדידה נטו - ללא פתחים (חיזוק לפתחים עם ניצבים בעובי מעל 1.2 מ"מ ובידוד אקוסטי נמדדים בנפרד)</t>
    </r>
  </si>
  <si>
    <t>22.021.9010</t>
  </si>
  <si>
    <r>
      <rPr>
        <sz val="11"/>
        <color theme="1"/>
        <rFont val="Arial"/>
        <family val="2"/>
        <scheme val="minor"/>
      </rPr>
      <t>פירוק תקרה אקוסטית או תקרת גבס קיימת לרבות פירוק אלמנטי התליה, גופי התאורה והבידוד (במידה וקיים)</t>
    </r>
  </si>
  <si>
    <t>22.026.0019</t>
  </si>
  <si>
    <r>
      <rPr>
        <sz val="11"/>
        <color theme="1"/>
        <rFont val="Arial"/>
        <family val="2"/>
        <scheme val="minor"/>
      </rPr>
      <t>סגירה אופקית ואנכית מלוחות גבס בעובי 12.5 מ"מ באותו מפלס או בין מפלסים שונים, ברוחב פרוס מעל 60 ס"מ עד 100 ס"מ, בהיקפי תקרות אקוסטיות, לרבות קונסטרוקציה (בגובה עד 1.0 מ') הכל עד גמר מושלם מוכן לצביעה (המדידה בפריסה במ"ר)</t>
    </r>
  </si>
  <si>
    <t>69.020.0020</t>
  </si>
  <si>
    <r>
      <rPr>
        <sz val="11"/>
        <color theme="1"/>
        <rFont val="Arial"/>
        <family val="2"/>
        <scheme val="minor"/>
      </rPr>
      <t>ניקיון יסודי חד פעמי לאחר בנייה לפני איכלוס, לאחר ניקוי ראשוני ע"י הקבלן המבצע. יתכנו שינויים במחיר בהתאם לחלוקה פנימית וכמות החלונות. המחיר לכמות הקטנה הינו מעל 1,000 מ"ר</t>
    </r>
  </si>
  <si>
    <t>97</t>
  </si>
  <si>
    <t>חריגים</t>
  </si>
  <si>
    <t>97.098</t>
  </si>
  <si>
    <t>97.098.0001</t>
  </si>
  <si>
    <r>
      <rPr>
        <sz val="11"/>
        <color theme="1"/>
        <rFont val="Arial"/>
        <family val="2"/>
        <scheme val="minor"/>
      </rPr>
      <t>אקססוריז - צמחייה, עציצים ואגרטלים</t>
    </r>
  </si>
  <si>
    <t>97.099</t>
  </si>
  <si>
    <t>97.099.0999</t>
  </si>
  <si>
    <r>
      <rPr>
        <sz val="11"/>
        <color theme="1"/>
        <rFont val="Arial"/>
        <family val="2"/>
        <scheme val="minor"/>
      </rPr>
      <t xml:space="preserve">מטבחון הכולל 2 חזיתות אורך 4.5 מ'דופן עומק 60 ס"מ ודופן עומק 40 ס"מלפי תוכנית אדריכליתגמר פורמיקה ננו בשילוב פורניר אלוןלרבות ידיות הובלה והתקנה
</t>
    </r>
  </si>
  <si>
    <t>מטבחון - קומה 6</t>
  </si>
  <si>
    <t>10.031</t>
  </si>
  <si>
    <t>ריצוף באריחי גרניט פורצלן וקרמיקה</t>
  </si>
  <si>
    <t>10.031.0999</t>
  </si>
  <si>
    <r>
      <rPr>
        <sz val="11"/>
        <color theme="1"/>
        <rFont val="Arial"/>
        <family val="2"/>
        <scheme val="minor"/>
      </rPr>
      <t>ריצוף באריחי גרניט פורצלן במידות 30/30 ס"מ, מחיר יסוד 253 ש"ח/מ"ר</t>
    </r>
  </si>
  <si>
    <t>24</t>
  </si>
  <si>
    <t>הריסות ופירוקים</t>
  </si>
  <si>
    <t>24.041</t>
  </si>
  <si>
    <t>פירוק ריצוף</t>
  </si>
  <si>
    <t>24.041.0040</t>
  </si>
  <si>
    <r>
      <rPr>
        <sz val="11"/>
        <color theme="1"/>
        <rFont val="Arial"/>
        <family val="2"/>
        <scheme val="minor"/>
      </rPr>
      <t>פירוק שיפולי ריצוף קיימים</t>
    </r>
  </si>
  <si>
    <t>02.06</t>
  </si>
  <si>
    <t>02.06.051</t>
  </si>
  <si>
    <t>סורגי פלדה, תושבות למזגן, רשתות להרחקת יונים ופרופילי פלדה</t>
  </si>
  <si>
    <t>02.06.051.1030</t>
  </si>
  <si>
    <r>
      <rPr>
        <sz val="11"/>
        <color theme="1"/>
        <rFont val="Arial"/>
        <family val="2"/>
        <scheme val="minor"/>
      </rPr>
      <t>תושבת תליה למזגן מפוצל במידות 100/60 ס"מ מפרופיל פלדה בחתך 30/30/2 מ"מ, מגולוון וצבוע</t>
    </r>
  </si>
  <si>
    <t>02.06.051.1040</t>
  </si>
  <si>
    <r>
      <rPr>
        <sz val="11"/>
        <color theme="1"/>
        <rFont val="Arial"/>
        <family val="2"/>
        <scheme val="minor"/>
      </rPr>
      <t>תוספת עבור סורג הגנה לתושבת תליה למזגן מפוצל במידות 100/60 ס"מ, לרבות הכנה למנעול</t>
    </r>
  </si>
  <si>
    <t>02.15</t>
  </si>
  <si>
    <t>מתקני מיזוג אוויר</t>
  </si>
  <si>
    <t>02.15.001</t>
  </si>
  <si>
    <t>הערות כלליות לפרק 15 מתקני מיזוג אוויר</t>
  </si>
  <si>
    <t>02.15.001.0003</t>
  </si>
  <si>
    <r>
      <rPr>
        <sz val="11"/>
        <color theme="1"/>
        <rFont val="Arial"/>
        <family val="2"/>
        <scheme val="minor"/>
      </rPr>
      <t>2. כל העבודות בפרק זה כפופות לנאמר ב"מפרט כללי לעבודות בנין" ("האוגדן הכחול"), כולל אופני מדידה, אלא אם צויין אחרת בסעיף.</t>
    </r>
  </si>
  <si>
    <t>02.15.001.0005</t>
  </si>
  <si>
    <r>
      <rPr>
        <sz val="11"/>
        <color theme="1"/>
        <rFont val="Arial"/>
        <family val="2"/>
        <scheme val="minor"/>
      </rPr>
      <t>3. המחירים כוללים אספקה, התקנה, ויסות ומסמכי קבלה של כל הציוד המתואר.</t>
    </r>
  </si>
  <si>
    <t>02.15.041</t>
  </si>
  <si>
    <t>מזגנים מפוצלים ויחידות מיני מרכזיות</t>
  </si>
  <si>
    <t>02.15.041.0005</t>
  </si>
  <si>
    <r>
      <rPr>
        <sz val="11"/>
        <color theme="1"/>
        <rFont val="Arial"/>
        <family val="2"/>
        <scheme val="minor"/>
      </rPr>
      <t>הערות: 1. 1 כ"ס שווה כ- BTU/HR 9,000.2. התקנה סטנדרטית כוללת: הובלה, אביזרי תלייה, תושבת גישטל או תושבת גומי ליחידת העיבוי, חיבור היחידה לניקוז, 2.0 מ"א ראשונים של צנרת גז, חשמל ופיקוד, פתיחת פתח בקיר בלוקים חיצוני עד "3 למעבר צנרת גז ואיטומו.3. מערכת מודולרית לאיטום מעברי צנרת גז וכבלי חשמל למזגן מפוצל במקלט/מרחב מוגן - ראה תת פרק 59.042. 4. תושבת תלויה למזגן עם סורג הגנה למזגן - ראה סעיפים 06.051.1010-1040.</t>
    </r>
  </si>
  <si>
    <t>02.15.041.2810</t>
  </si>
  <si>
    <r>
      <rPr>
        <sz val="11"/>
        <color theme="1"/>
        <rFont val="Arial"/>
        <family val="2"/>
        <scheme val="minor"/>
      </rPr>
      <t>מזגן מיני מרכזי אינוורטר (התקנה סטנדרטית) כדוגמת "אלקטרה" או ש"ע לתפוקת קירור נומינלית BTU/HR 34,000 לרבות 2 מ"א צנרת גז, לא כולל תעלת מ.א, עבודות בניה וגבס, מותקן מושלם</t>
    </r>
  </si>
  <si>
    <t>02.15.041.2820</t>
  </si>
  <si>
    <r>
      <rPr>
        <sz val="11"/>
        <color theme="1"/>
        <rFont val="Arial"/>
        <family val="2"/>
        <scheme val="minor"/>
      </rPr>
      <t>מזגן מיני מרכזי אינוורטר (התקנה סטנדרטית) כדוגמת "אלקטרה" או ש"ע לתפוקת קירור נומינלית BTU/HR 42,500 לרבות 2 מ"א צנרת גז, לא כולל תעלת מ.א, עבודות בניה וגבס, מותקן מושלם</t>
    </r>
  </si>
  <si>
    <t>02.15.041.9162</t>
  </si>
  <si>
    <r>
      <rPr>
        <sz val="11"/>
        <color theme="1"/>
        <rFont val="Arial"/>
        <family val="2"/>
        <scheme val="minor"/>
      </rPr>
      <t>תוספת לסעיפי התקנה של מזגנים עבור ביצוע קידוח למעבר צנרת, בקיר בטון בעובי 40 ס"מ במקום בקיר בלוקים בעובי 20-25 ס"מ. קוטר הקידוח עד "3</t>
    </r>
  </si>
  <si>
    <t>02.15.061</t>
  </si>
  <si>
    <t>תעלות פח למערכות פיזור אוויר</t>
  </si>
  <si>
    <t>02.15.061.0060</t>
  </si>
  <si>
    <r>
      <rPr>
        <sz val="11"/>
        <color theme="1"/>
        <rFont val="Arial"/>
        <family val="2"/>
        <scheme val="minor"/>
      </rPr>
      <t>תעלות פח מגולוון ללחץ גבוה בעובי פח 0.8 מ"מ</t>
    </r>
  </si>
  <si>
    <t>02.15.064</t>
  </si>
  <si>
    <t xml:space="preserve">תעלות גמישות מאלומיניום לפיזור אוויר </t>
  </si>
  <si>
    <t>02.15.064.0020</t>
  </si>
  <si>
    <r>
      <rPr>
        <sz val="11"/>
        <color theme="1"/>
        <rFont val="Arial"/>
        <family val="2"/>
        <scheme val="minor"/>
      </rPr>
      <t>תעלה גמישה מאלומיניום קוטר "8 עם בידוד "1 בצפיפות 16 ק"ג/מ"ק, ציפוי פנימי אלומיניום, עומדת בת"י 755</t>
    </r>
  </si>
  <si>
    <t>02.15.064.0030</t>
  </si>
  <si>
    <r>
      <rPr>
        <sz val="11"/>
        <color theme="1"/>
        <rFont val="Arial"/>
        <family val="2"/>
        <scheme val="minor"/>
      </rPr>
      <t>תעלה גמישה מאלומיניום קוטר "10 עם בידוד "1 בצפיפות 16 ק"ג/מ"ק, ציפוי פנימי אלומיניום, עומדת בת"י 755</t>
    </r>
  </si>
  <si>
    <t>02.15.065</t>
  </si>
  <si>
    <t>אביזרי פיזור אוויר</t>
  </si>
  <si>
    <t>02.15.065.0040</t>
  </si>
  <si>
    <r>
      <rPr>
        <sz val="11"/>
        <color theme="1"/>
        <rFont val="Arial"/>
        <family val="2"/>
        <scheme val="minor"/>
      </rPr>
      <t>מפזר אוויר קירי אספקה בשני כיוונים, צבע בתנור, בשטח מעל 0.085 מ"ר לרבות וסת כמות אוויר</t>
    </r>
  </si>
  <si>
    <t>02.15.065.0110</t>
  </si>
  <si>
    <r>
      <rPr>
        <sz val="11"/>
        <color theme="1"/>
        <rFont val="Arial"/>
        <family val="2"/>
        <scheme val="minor"/>
      </rPr>
      <t>שבכות אוויר חוזר, צבע בתנור, בשטח מעל 0.085 מ"ר לרבות וסת כמות אוויר</t>
    </r>
  </si>
  <si>
    <t>02.15.080</t>
  </si>
  <si>
    <t>בידוד תרמי ואקוסטי לתעלות</t>
  </si>
  <si>
    <t>02.15.080.0040</t>
  </si>
  <si>
    <r>
      <rPr>
        <sz val="11"/>
        <color theme="1"/>
        <rFont val="Arial"/>
        <family val="2"/>
        <scheme val="minor"/>
      </rPr>
      <t>בידוד אקוסטי פנימי בתעלות אוויר עשוי מסיבי זכוכית מצופים נאופרן בעובי "1</t>
    </r>
  </si>
  <si>
    <t>02.99</t>
  </si>
  <si>
    <t>02.99.0001</t>
  </si>
  <si>
    <r>
      <rPr>
        <sz val="11"/>
        <color theme="1"/>
        <rFont val="Arial"/>
        <family val="2"/>
        <scheme val="minor"/>
      </rPr>
      <t>תרמוסטט קירי עבור יחידת מיני מרכזי כולל חיווט קומלפלט</t>
    </r>
  </si>
  <si>
    <t>משרד הרווחה, קפלן 2 ירושלים - מיזוג אוויר</t>
  </si>
  <si>
    <t>משרד הרווחה, קפלן 2 ירושלים - חשמל</t>
  </si>
  <si>
    <t>02.08</t>
  </si>
  <si>
    <t>מתקני חשמל</t>
  </si>
  <si>
    <t>02.08.001</t>
  </si>
  <si>
    <t>הערות כלליות לפרק 08 מתקני חשמל</t>
  </si>
  <si>
    <t>02.08.001.0002</t>
  </si>
  <si>
    <r>
      <rPr>
        <sz val="11"/>
        <color theme="1"/>
        <rFont val="Arial"/>
        <family val="2"/>
        <scheme val="minor"/>
      </rPr>
      <t>1. הנחיות כלליות לאחוזי קבלן ראשי - אם קיים בפרויקט (בתוספת למחירי קבלן מתקני החשמל שלהלן) - ראה בקבצים מצורפים - נספחים ועלויות בניה. לנושא אחוזי קבלן ראשי- שים לב: כל תתי הפרקים בעב' החשמל, מחושבים כמבוצעים בתוך המבנה, מלבד תתי פרקים: 08.011-014, 08.051-059, 08.086, 08.092 המבוצעים מחוץ למבנה.תשומת לב המשתמש מופנית ל"הנחות יסוד לתמחיר מאגר שיפוצים" המפורטות בתחילת המחירון; כמו כן לחישוב בקבצים מצורפים עבור תוספת לפי אזורים (למחיר הכולל של הבניה) ותוספות או הפחתות בגין היקף העבודה.</t>
    </r>
  </si>
  <si>
    <t>02.08.001.0004</t>
  </si>
  <si>
    <r>
      <rPr>
        <sz val="11"/>
        <color theme="1"/>
        <rFont val="Arial"/>
        <family val="2"/>
        <scheme val="minor"/>
      </rPr>
      <t>2. כל העבודות בפרק זה כפופות לנאמר ב"מפרט כללי לעבודות בנין" ("האוגדן הכחול"), כולל אופני המדידה, אלא אם צויין אחרת בסעיף.</t>
    </r>
  </si>
  <si>
    <t>02.08.001.0005</t>
  </si>
  <si>
    <r>
      <rPr>
        <sz val="11"/>
        <color theme="1"/>
        <rFont val="Arial"/>
        <family val="2"/>
        <scheme val="minor"/>
      </rPr>
      <t>בסעיפים שאינם נכללים במפרט הכללי או מנוגדים לנאמר בו, יש להשתמש רק במקרים של דרישה מיוחדת.</t>
    </r>
  </si>
  <si>
    <t>02.08.001.0013</t>
  </si>
  <si>
    <r>
      <rPr>
        <sz val="11"/>
        <color theme="1"/>
        <rFont val="Arial"/>
        <family val="2"/>
        <scheme val="minor"/>
      </rPr>
      <t>7. קיצורים/ראשי תיבות בשימוש בפרק זה: ג.ת - גוף תאורה; ב"ת - בית תקע (שקע); יח' - יחידה; כ"ס - כח סוס; ס"מ - סנטימטר; מ"ר - מטר מרובע; מ"מ - מילימטר; מ"א - מטר אורך (מטר רץ); מא"ז - מפסק אוטומטי זעיר; ממ"ר - מילימטר מרובע; מאמ"ת - מפסק אוטומטי מגנטי תרמי; מ"ז - מפסיק זרם; נל"ג - נתרן לחץ גבוה; עה"ט - על הטיח; ק"ק - קילו קלוריות; קוו"ט - קילו ווט; ק"א - קילו אמפר; ק"ו - קילו וולט; קוא"ר - קילו וולט אמפר ראקטיבי; קומ' - קומפלט; ש"ע - שעת עבודה או שווה ערך; תה"ט - תחת הטיח; תה"ר - תיבת הסתעפות ראשית; תה"מ - תיבת הסתעפות משנית.</t>
    </r>
  </si>
  <si>
    <t>02.08.001.0014</t>
  </si>
  <si>
    <r>
      <rPr>
        <sz val="11"/>
        <color theme="1"/>
        <rFont val="Arial"/>
        <family val="2"/>
        <scheme val="minor"/>
      </rPr>
      <t>8. כל המחירים כוללים חומר + עבודה + רווח ונקובים בשקלים חדשים (ללא מע"מ) והינם מחירי קבלן מתקני חשמל.</t>
    </r>
  </si>
  <si>
    <t>02.08.017</t>
  </si>
  <si>
    <t>נקודות מאור</t>
  </si>
  <si>
    <t>02.08.017.0009</t>
  </si>
  <si>
    <r>
      <rPr>
        <sz val="11"/>
        <color theme="1"/>
        <rFont val="Arial"/>
        <family val="2"/>
        <scheme val="minor"/>
      </rPr>
      <t>הערות: 1. העיקרון של מדידת נקודות (נק' מאור, בתי תקע וכד') הינו שכל נקודה כוללת את הצינורות והמוליכים או הכבלים, במרחק כלשהו של הנקודות מהלוח (חלקם קרובים ללוח וחלקם רחוקים). בנוסף, גם המרחק בין גופי התאורה (בשירשור) אינו משנה את המחיר הממוצע של הנקודה. ישנם מקרים שבהם נקבע מראש שהמדידה תהיה לפי אורך הצינורות והמוליכים או הכבלים והאביזרים ולא לפי נקודות. שתי שיטות מדידה אלו נכונות לפי הספר הכחול, פרק 08-מתקני חשמל.2. התקנה חשיפה היא התקנה סמויה העשויה להיות חשיפה באמצעות פתיחת פתחים או הורדת מכסים או סילוק מחיצות.3. נקודת מאור היא יציאה לגוף תאורה או למאוורר המחובר למעגל מאור. לדוגמה: אם 5 גופי תאורה מופעלים ע"י מפסק אחד - התשלום יחושב לפי 5 נק' מאור.</t>
    </r>
  </si>
  <si>
    <t>02.08.017.0010</t>
  </si>
  <si>
    <r>
      <rPr>
        <sz val="11"/>
        <color theme="1"/>
        <rFont val="Arial"/>
        <family val="2"/>
        <scheme val="minor"/>
      </rPr>
      <t>נקודת מאור מושלמת במעגל חד פזי לרבות צינורות בהתקנה גלויה או חשיפה, כבלי נחושת N2XY/FR ו/או מוליכי נחושת עם בידוד P.V.C בחתך 1.5 ממ"ר מהלוח עד היציאה מהתקרה או הקיר ועד המפסקים, מפסק/י זרם יחיד או כפול או דו קוטבי או חילוף או צלב או לחצנים או מוגן מים או משוריין, דגם מיראז' כדוגמת "ארכה" או ש"ע ומוליך נוסף עבור נקודה לתאורת חירום, אם נדרש, לרבות וו תליה</t>
    </r>
  </si>
  <si>
    <t>נק'</t>
  </si>
  <si>
    <t>02.08.018</t>
  </si>
  <si>
    <t>נקודות בתי תקע</t>
  </si>
  <si>
    <t>02.08.018.0010</t>
  </si>
  <si>
    <r>
      <rPr>
        <sz val="11"/>
        <color theme="1"/>
        <rFont val="Arial"/>
        <family val="2"/>
        <scheme val="minor"/>
      </rPr>
      <t>נקודת בית תקע או נקודת בית תקע דירתית מושלמת עשויה כבלי נחושת N2XY/FR ו/או מוליכי נחושת עם בידוד P.V.C בחתך 3X1.5 ממ"ר, מושחלים בצנרת בהתקנה סמויה או חשיפה, מהלוח עד בית התקע וכן בית תקע 16 אמפר, דגם מיראז' כדוגמת "ארכה" או ש"ע, מותקן תה"ט, לרבות מתאמים ותיבות הסתעפות, הכל מושלם</t>
    </r>
  </si>
  <si>
    <t>02.08.018.0030</t>
  </si>
  <si>
    <r>
      <rPr>
        <sz val="11"/>
        <color theme="1"/>
        <rFont val="Arial"/>
        <family val="2"/>
        <scheme val="minor"/>
      </rPr>
      <t>תוספת לנקודת בית תקע עבור ב"ת כפול להתקנה ע"הט או תה"ט</t>
    </r>
  </si>
  <si>
    <t>02.08.018.0040</t>
  </si>
  <si>
    <r>
      <rPr>
        <sz val="11"/>
        <color theme="1"/>
        <rFont val="Arial"/>
        <family val="2"/>
        <scheme val="minor"/>
      </rPr>
      <t>תוספת לנקודת בית תקע עבור 3 ב"ת ביחידה להתקנה ע"הט או תה"ט</t>
    </r>
  </si>
  <si>
    <t>02.08.018.0070</t>
  </si>
  <si>
    <r>
      <rPr>
        <sz val="11"/>
        <color theme="1"/>
        <rFont val="Arial"/>
        <family val="2"/>
        <scheme val="minor"/>
      </rPr>
      <t>תוספת לנקודת בית תקע עבור כבלים ו/או מוליכים 2.5 ממ"ר</t>
    </r>
  </si>
  <si>
    <t>02.08.018.0200</t>
  </si>
  <si>
    <r>
      <rPr>
        <sz val="11"/>
        <color theme="1"/>
        <rFont val="Arial"/>
        <family val="2"/>
        <scheme val="minor"/>
      </rPr>
      <t>עמדת עבודה הכוללת: רב בתי תקע דוגמת ע.ד.א. פלסט דגם D14 לרבות: 1 נקודת בית תקע מושלמת בכבל N2XY עם 2 אביזרים A16 דגם ישראלי, 1 נקודת תקשורת מושלמת בכבל CAT-5E כולל אביזר וחיבור בשני הקצוות, 1 נקודת טלפון מושלמת כולל אביזר דגם בזק וכבל מחובר בשני הצדדים</t>
    </r>
  </si>
  <si>
    <t>02.08.018.0300</t>
  </si>
  <si>
    <r>
      <rPr>
        <sz val="11"/>
        <color theme="1"/>
        <rFont val="Arial"/>
        <family val="2"/>
        <scheme val="minor"/>
      </rPr>
      <t>עמדת עבודה הכוללת: רב בתי תקע דוגמת ע.ד.א. פלסט דגם D18 לרבות: 1 נקודת בית תקע A16 עם 4 אביזרים דגם ישראלי, 1 נקודת בית תקע A16 עם 2 אביזרים דגם ישראלי ל-UPS, 4 נקודות תקשורת מושלמות CAT-6A כולל כבל CAT-7 לכל נקודת תקשורת, מסדרת כבלי GIGA המותאם לעבודה בקצב 10G</t>
    </r>
  </si>
  <si>
    <t>02.08.019</t>
  </si>
  <si>
    <t>נקודות חשמל שונות</t>
  </si>
  <si>
    <t>02.08.019.0100</t>
  </si>
  <si>
    <r>
      <rPr>
        <sz val="11"/>
        <color theme="1"/>
        <rFont val="Arial"/>
        <family val="2"/>
        <scheme val="minor"/>
      </rPr>
      <t>נקודה למזגן בכבלי נחושת N2XY/FR ו/או במוליכים 3X2.5 ממ"ר בצנרת בקוטר 20 מ"מ, בהתקנה סמויה או חשיפה מלוח החשמל עד הנקודה וכן בית תקע למזגן, דגם מיראז' כדוגמת "ארכה" או ש"ע</t>
    </r>
  </si>
  <si>
    <t>02.08.019.0475</t>
  </si>
  <si>
    <r>
      <rPr>
        <sz val="11"/>
        <color theme="1"/>
        <rFont val="Arial"/>
        <family val="2"/>
        <scheme val="minor"/>
      </rPr>
      <t>נקודת טרמוסטט בכבלים ו/או מוליכים 1.5 ממ"ר בכמות כנדרש לרבות צינור וחיבור הטרמוסטט שיסופק ע"י אחרים</t>
    </r>
  </si>
  <si>
    <t>02.08.019.0700</t>
  </si>
  <si>
    <r>
      <rPr>
        <sz val="11"/>
        <color theme="1"/>
        <rFont val="Arial"/>
        <family val="2"/>
        <scheme val="minor"/>
      </rPr>
      <t>נקודת הכנה למערכת מתח נמוך (אינטרקום, גלאי עשן, מחשב, רמקולים וכדו') עשויה צנרת בקוטר כנדרש עם חוט משיכה, קופסאות הסתעפות ותיבות מעבר בהתקנה סמויה או חשיפה, לרבות הקוים מתיבת ההסתעפות המרכזית עד נק' ההכנה לרבות מכסה פלסטי מחוזק בברגים לתיבת היציאה</t>
    </r>
  </si>
  <si>
    <t>02.08.019.0720</t>
  </si>
  <si>
    <r>
      <rPr>
        <sz val="11"/>
        <color theme="1"/>
        <rFont val="Arial"/>
        <family val="2"/>
        <scheme val="minor"/>
      </rPr>
      <t>נקודת תקשורת אחודה מושלמת CAT-6A עשויה צינור בקוטר כנדרש בהתקנה סמויה או חשיפה, לרבות כבל CAT-7 מסדרת כבלי GIGA המותאם לעבודה בקצב 10G לרבות אביזר כנדרש וחיבור הנקודה בשני הקצוות</t>
    </r>
  </si>
  <si>
    <t>02.08.021</t>
  </si>
  <si>
    <t>צנרת חשמל פלסטית</t>
  </si>
  <si>
    <t>02.08.021.0100</t>
  </si>
  <si>
    <r>
      <rPr>
        <sz val="11"/>
        <color theme="1"/>
        <rFont val="Arial"/>
        <family val="2"/>
        <scheme val="minor"/>
      </rPr>
      <t>צינורות פלסטיים כפיפים "כבה מאליו", "פ"נ" קוטר 20 מ"מ, סמויים או גלויים לרבות חבל משיכה (אם נדרש), קופסאות וחומרי עזר</t>
    </r>
  </si>
  <si>
    <t>02.08.021.0110</t>
  </si>
  <si>
    <r>
      <rPr>
        <sz val="11"/>
        <color theme="1"/>
        <rFont val="Arial"/>
        <family val="2"/>
        <scheme val="minor"/>
      </rPr>
      <t>צינורות פלסטיים כפיפים "כבה מאליו", "פ"נ" קוטר 25 מ"מ, סמויים או גלויים לרבות חבל משיכה (אם נדרש), קופסאות וחומרי עזר</t>
    </r>
  </si>
  <si>
    <t>02.08.021.0120</t>
  </si>
  <si>
    <r>
      <rPr>
        <sz val="11"/>
        <color theme="1"/>
        <rFont val="Arial"/>
        <family val="2"/>
        <scheme val="minor"/>
      </rPr>
      <t>צינורות פלסטיים כפיפים "כבה מאליו", "פ"נ" קוטר 32 מ"מ, סמויים או גלויים לרבות חבל משיכה (אם נדרש), קופסאות וחומרי עזר</t>
    </r>
  </si>
  <si>
    <t>02.08.021.0130</t>
  </si>
  <si>
    <r>
      <rPr>
        <sz val="11"/>
        <color theme="1"/>
        <rFont val="Arial"/>
        <family val="2"/>
        <scheme val="minor"/>
      </rPr>
      <t>צינורות פלסטיים כפיפים "כבה מאליו", "פ"נ" קוטר 40 מ"מ, סמויים או גלויים לרבות חבל משיכה (אם נדרש), קופסאות וחומרי עזר</t>
    </r>
  </si>
  <si>
    <t>02.08.031</t>
  </si>
  <si>
    <t>כבלי נחושת  XLPE) N2XY)</t>
  </si>
  <si>
    <t>02.08.031.0010</t>
  </si>
  <si>
    <r>
      <rPr>
        <sz val="11"/>
        <color theme="1"/>
        <rFont val="Arial"/>
        <family val="2"/>
        <scheme val="minor"/>
      </rPr>
      <t>כבלי נחושת מסוג XLPE) N2XY/FR-1) בחתך 3X1.5 ממ"ר קבועים למבנה, מונחים על סולמות או בתעלות או מושחלים בצינורות לרבות חיבור בשני הקצוות, כדוגמת "ארכה" או ש"ע</t>
    </r>
  </si>
  <si>
    <t>02.08.031.0090</t>
  </si>
  <si>
    <r>
      <rPr>
        <sz val="11"/>
        <color theme="1"/>
        <rFont val="Arial"/>
        <family val="2"/>
        <scheme val="minor"/>
      </rPr>
      <t>כבלי נחושת מסוג XLPE) N2XY/FR-1) בחתך 3X2.5 ממ"ר קבועים למבנה, מונחים על סולמות או בתעלות או מושחלים בצינורות לרבות חיבור בשני הקצוות, כדוגמת "ארכה" או ש"ע</t>
    </r>
  </si>
  <si>
    <t>02.08.031.0170</t>
  </si>
  <si>
    <r>
      <rPr>
        <sz val="11"/>
        <color theme="1"/>
        <rFont val="Arial"/>
        <family val="2"/>
        <scheme val="minor"/>
      </rPr>
      <t>כבלי נחושת מסוג XLPE) N2XY/FR-1) בחתך 5X6 ממ"ר קבועים למבנה, מונחים על סולמות או בתעלות או מושחלים בצינורות לרבות חיבור בשני הקצוות, כדוגמת "ארכה" או ש"ע</t>
    </r>
  </si>
  <si>
    <t>02.08.048</t>
  </si>
  <si>
    <t>מערכות אל-פסק</t>
  </si>
  <si>
    <t>02.08.048.1050</t>
  </si>
  <si>
    <r>
      <rPr>
        <sz val="11"/>
        <color theme="1"/>
        <rFont val="Arial"/>
        <family val="2"/>
        <scheme val="minor"/>
      </rPr>
      <t>מערכת אל-פסק חד פאזית 6KVA ON-LINE לרבות מצברים, הגנה בפני נחשולי מתח בערך של 600 ג'אול, וסט מגעים יבשים, לפעולה בעומס 50% למשך 10 דקות, כולל התקנה וחיבור, דוגמת "ADVICE" דגם TOP V PRO 6KVA או ש"ע, שנתיים אחריות</t>
    </r>
  </si>
  <si>
    <t>02.08.061</t>
  </si>
  <si>
    <t>מבנה ללוחות חשמל ותיבות C.I</t>
  </si>
  <si>
    <t>02.08.061.0620</t>
  </si>
  <si>
    <r>
      <rPr>
        <sz val="11"/>
        <color theme="1"/>
        <rFont val="Arial"/>
        <family val="2"/>
        <scheme val="minor"/>
      </rPr>
      <t>מבנה לוח דירתי להתקנה עה"ט, מחומר פלסטי "כבה מאליו", מקום ל-36 מא"זים לרבות חווט, שילוט, פסי אפס והארקה ודלת שקופה (עבור מא"זים ישולם בנפרד)</t>
    </r>
  </si>
  <si>
    <t>02.08.062</t>
  </si>
  <si>
    <t>מא"זים אופיין C ו- K</t>
  </si>
  <si>
    <t>02.08.062.0060</t>
  </si>
  <si>
    <r>
      <rPr>
        <sz val="11"/>
        <color theme="1"/>
        <rFont val="Arial"/>
        <family val="2"/>
        <scheme val="minor"/>
      </rPr>
      <t>מא"ז אופיין C לזרם 10-32 אמפר חד קוטבי, כושר ניתוק 10 קילואמפר</t>
    </r>
  </si>
  <si>
    <t>02.08.062.0250</t>
  </si>
  <si>
    <r>
      <rPr>
        <sz val="11"/>
        <color theme="1"/>
        <rFont val="Arial"/>
        <family val="2"/>
        <scheme val="minor"/>
      </rPr>
      <t>מא"ז אופיין C לזרם 10-32 אמפר תלת קוטבי, כושר ניתוק 10 קילואמפר</t>
    </r>
  </si>
  <si>
    <t>02.08.062.0620</t>
  </si>
  <si>
    <r>
      <rPr>
        <sz val="11"/>
        <color theme="1"/>
        <rFont val="Arial"/>
        <family val="2"/>
        <scheme val="minor"/>
      </rPr>
      <t>סליל הפסקה למא"ז</t>
    </r>
  </si>
  <si>
    <t>02.08.069</t>
  </si>
  <si>
    <t>שנאי פיקוד, קבלים, אביזרי פיקוד ובקרה ומכשירי מדידה</t>
  </si>
  <si>
    <t>02.08.069.0378</t>
  </si>
  <si>
    <r>
      <rPr>
        <sz val="11"/>
        <color theme="1"/>
        <rFont val="Arial"/>
        <family val="2"/>
        <scheme val="minor"/>
      </rPr>
      <t>ממסר התראה למערכת גילוי אש עם יציאה אחת דוגמת מצג בקרה B 556 - ISO</t>
    </r>
  </si>
  <si>
    <t>02.08.069.0715</t>
  </si>
  <si>
    <r>
      <rPr>
        <sz val="11"/>
        <color theme="1"/>
        <rFont val="Arial"/>
        <family val="2"/>
        <scheme val="minor"/>
      </rPr>
      <t>3 מנורות סימון עם מכסה צבעוני ונורת לד</t>
    </r>
  </si>
  <si>
    <t>02.08.073</t>
  </si>
  <si>
    <t>אביזרי חשמל שונים</t>
  </si>
  <si>
    <t>02.08.073.0200</t>
  </si>
  <si>
    <r>
      <rPr>
        <sz val="11"/>
        <color theme="1"/>
        <rFont val="Arial"/>
        <family val="2"/>
        <scheme val="minor"/>
      </rPr>
      <t>מפסק זרם פקט 1X16 אמפר בתיבה מוגנת מים תוצרת "גוויס" או ש"ע</t>
    </r>
  </si>
  <si>
    <t>02.08.073.0230</t>
  </si>
  <si>
    <r>
      <rPr>
        <sz val="11"/>
        <color theme="1"/>
        <rFont val="Arial"/>
        <family val="2"/>
        <scheme val="minor"/>
      </rPr>
      <t>מפסק זרם פקט 3X25 אמפר בתיבה מוגנת מים תוצרת "גוויס" או ש"ע</t>
    </r>
  </si>
  <si>
    <t>02.08.083</t>
  </si>
  <si>
    <t>גופי תאורת חרום</t>
  </si>
  <si>
    <t>02.08.083.0500</t>
  </si>
  <si>
    <r>
      <rPr>
        <sz val="11"/>
        <color theme="1"/>
        <rFont val="Arial"/>
        <family val="2"/>
        <scheme val="minor"/>
      </rPr>
      <t>גוף תאורת חירום שקוע 3W חד תכליתי להתמצאות נורת LED 3W בעוצמה של 180 LM זמן גיבוי 180 דקות מתאים להתקנה עד 5 מטר גובה, מק"ט EL100X2911EMLED, דוגמת ecoled או ש"ע, לרבות חיזוקים לתקרה, מותקן מושלם</t>
    </r>
  </si>
  <si>
    <r>
      <rPr>
        <sz val="11"/>
        <color theme="1"/>
        <rFont val="Arial"/>
        <family val="2"/>
        <scheme val="minor"/>
      </rPr>
      <t>פירוק וניתוק מכאני וחשמלי באופן מסודר שלל כל המתקן החשמל והתקשורתכולל תקשורת ומתח נמוך ללא כבל הזנה ראשי.
הפירוקים עפ"י הנחיית יועץ החשמל והמזמין.</t>
    </r>
  </si>
  <si>
    <t>יצרן</t>
  </si>
  <si>
    <t>דגם פריט</t>
  </si>
  <si>
    <t>תאור פריט</t>
  </si>
  <si>
    <t xml:space="preserve">מקט מרכבה  </t>
  </si>
  <si>
    <t>1</t>
  </si>
  <si>
    <t>Extron</t>
  </si>
  <si>
    <t>DXP 84 HD 4K PLUS</t>
  </si>
  <si>
    <t>מטריצה HDMI 4K60 8X4,הפרדת שמע,CEC</t>
  </si>
  <si>
    <t>Extron 60-1494-21 DXP 84 HD 4K PLUS</t>
  </si>
  <si>
    <t>2</t>
  </si>
  <si>
    <t>IPCP Pro 250 xi</t>
  </si>
  <si>
    <t>בקר שליטה חדר קטן XI</t>
  </si>
  <si>
    <t>Extron 60-1911-01 IPCP Pro 250 xi</t>
  </si>
  <si>
    <t>3</t>
  </si>
  <si>
    <t>TLP Pro 1025T NC</t>
  </si>
  <si>
    <t>מסך מגע שולחני 10" שחור ללא מצלמה</t>
  </si>
  <si>
    <t>Extron 60-1565-12 TLP Pro 1025T NC</t>
  </si>
  <si>
    <t>4</t>
  </si>
  <si>
    <t>DMP 128 Plus C</t>
  </si>
  <si>
    <t>מיקסר DSP 12*8 , AES</t>
  </si>
  <si>
    <t>Extron 60-1512-01 DMP 128 Plus C</t>
  </si>
  <si>
    <t>5</t>
  </si>
  <si>
    <t>XPA U 1004</t>
  </si>
  <si>
    <t>מגבר 4*100W</t>
  </si>
  <si>
    <t>Extron 60-1760-01 XPA U 1004</t>
  </si>
  <si>
    <t>6</t>
  </si>
  <si>
    <t>XPA U 2002 SB</t>
  </si>
  <si>
    <t>מגבר משולב 2*200W</t>
  </si>
  <si>
    <t>Extron 60-1758-01 XPA U 2002 SB</t>
  </si>
  <si>
    <t>7</t>
  </si>
  <si>
    <t>HD Pro P/75</t>
  </si>
  <si>
    <t>כבל אוטי HDMI ל- 22.8 מטר</t>
  </si>
  <si>
    <t>Extron 26-726-75 HD Pro P/75</t>
  </si>
  <si>
    <t>8</t>
  </si>
  <si>
    <t>USBA Pro P/65 - 65' (19.8 m)</t>
  </si>
  <si>
    <t>כבל USB-A 3.2 (19.8 m)</t>
  </si>
  <si>
    <t>Extron 26-728-65 USBA Pro P/65 -(19.8 m)</t>
  </si>
  <si>
    <t>9</t>
  </si>
  <si>
    <t>Clear one</t>
  </si>
  <si>
    <t>901-001-013-W</t>
  </si>
  <si>
    <t>מיק' תקרתי3אלמנט לכיסוי רחב-הקלטה שיחותUC</t>
  </si>
  <si>
    <t>901-001-013-W MIC ARRAY</t>
  </si>
  <si>
    <t>Unite 200</t>
  </si>
  <si>
    <t>מצלמת HD PTZ תומכת 1080p, נשלטת RS-232 (פרוטוקול VISCA), בעלת 6 תרחישים מובנים מראש, זום אופטי 10X,  מולטיפורמט PAL/NTSC,</t>
  </si>
  <si>
    <t>Clearone Unite 200</t>
  </si>
  <si>
    <t>Cable Cubby 1402</t>
  </si>
  <si>
    <t>פנל חיבורים לשולחן דגם 1402 שחור</t>
  </si>
  <si>
    <t>Extron 70-1185-02 Cable Cubby 1402</t>
  </si>
  <si>
    <t>AC 102 MULTI</t>
  </si>
  <si>
    <t xml:space="preserve"> מתח כפול לפנל שולחן</t>
  </si>
  <si>
    <t>Extron 60-1385-10 AC 102 MULTI</t>
  </si>
  <si>
    <t>13</t>
  </si>
  <si>
    <t>Retractor HDMI</t>
  </si>
  <si>
    <t>ריטרקטור HDMI</t>
  </si>
  <si>
    <t>Extron 70-1065-04 Retractor HDMI</t>
  </si>
  <si>
    <t>14</t>
  </si>
  <si>
    <t>CC RETRACTOR Bracket</t>
  </si>
  <si>
    <t>מתאם עבור פנל ריטרקטור  - כפול</t>
  </si>
  <si>
    <t>Extron 70-1040-04 CC RETRACTOR Bracket</t>
  </si>
  <si>
    <t>15</t>
  </si>
  <si>
    <t>Retractor Filler Module</t>
  </si>
  <si>
    <t>מתאם ריטרקטור ריק</t>
  </si>
  <si>
    <t>Extron 70-1065-35 Retractor Filler Modul</t>
  </si>
  <si>
    <t>16</t>
  </si>
  <si>
    <t xml:space="preserve">Four  RJ-45 Female to Female Barrel </t>
  </si>
  <si>
    <t>Four  RJ-45 Female to Female Barrel - CAT 5e</t>
  </si>
  <si>
    <t>Extron 70-452-11 Four -RJ-45 Female to Femal</t>
  </si>
  <si>
    <t>17</t>
  </si>
  <si>
    <t>K-ARRAY</t>
  </si>
  <si>
    <t>Vyper-KV25 II</t>
  </si>
  <si>
    <t>ultra-flat passive loudspeaker - 
Line array 75w</t>
  </si>
  <si>
    <t xml:space="preserve">  לא קיים במכרז חשכ"ל K-ARRA  YVyper-KV25 II</t>
  </si>
  <si>
    <t>18</t>
  </si>
  <si>
    <t>Rumble-KU26</t>
  </si>
  <si>
    <t>Passive Compct subwoofer 160w</t>
  </si>
  <si>
    <t xml:space="preserve">  לא קיים במכרז חשכ"ל K-ARRAY  Rumble-KU26</t>
  </si>
  <si>
    <t>19</t>
  </si>
  <si>
    <t>Crestron</t>
  </si>
  <si>
    <t>CEN-SW-POE-5</t>
  </si>
  <si>
    <t xml:space="preserve">מתג 5-פורטים  PoE </t>
  </si>
  <si>
    <t>Crestron 6506450-CEN-SW-POE-5</t>
  </si>
  <si>
    <t>20</t>
  </si>
  <si>
    <t xml:space="preserve"> STEFFEN</t>
  </si>
  <si>
    <t>SLA18075</t>
  </si>
  <si>
    <t>תעלת דריכה לכבלים אלומיניום ברוחב 60 מ"מ באורך 1 מ'</t>
  </si>
  <si>
    <t>21</t>
  </si>
  <si>
    <t>contacta</t>
  </si>
  <si>
    <t>V7-EU</t>
  </si>
  <si>
    <t>V7-EU- LOOP DRIVER</t>
  </si>
  <si>
    <t>V7-EU contacta</t>
  </si>
  <si>
    <t>GEEMARC</t>
  </si>
  <si>
    <t>LH20</t>
  </si>
  <si>
    <t xml:space="preserve"> כפול LH20 אוזניות לשמיעה GEEMARC - מקלט ומטען</t>
  </si>
  <si>
    <t>LH20 GEEMARC</t>
  </si>
  <si>
    <t>23</t>
  </si>
  <si>
    <t>LH10</t>
  </si>
  <si>
    <t>מגבר אישי  LH10</t>
  </si>
  <si>
    <t>LH10 GEEMARC</t>
  </si>
  <si>
    <t>CLA8</t>
  </si>
  <si>
    <t>לולאת השראה CLA8</t>
  </si>
  <si>
    <t>CLA8 GEEMARC</t>
  </si>
  <si>
    <t>25</t>
  </si>
  <si>
    <t>HLEV</t>
  </si>
  <si>
    <t>90777-214</t>
  </si>
  <si>
    <t>שלט 20 X 40  ציוד עזר לשמיעה</t>
  </si>
  <si>
    <t>90777-214 HLEV</t>
  </si>
  <si>
    <t>26</t>
  </si>
  <si>
    <t>DM</t>
  </si>
  <si>
    <t>Installation work 1</t>
  </si>
  <si>
    <t xml:space="preserve">ביצוע התקנת  טלוויזיות LED, מסכים מיקצועיים </t>
  </si>
  <si>
    <t>DM Installation work 1</t>
  </si>
  <si>
    <t>27</t>
  </si>
  <si>
    <t>UTS 100</t>
  </si>
  <si>
    <t>יחידה עליונה למידוף תחת שולחן</t>
  </si>
  <si>
    <t>Extron 70-1028-01 UTS 100</t>
  </si>
  <si>
    <t>28</t>
  </si>
  <si>
    <t>working hour</t>
  </si>
  <si>
    <t xml:space="preserve">שעות עבודה עבור התאמות  , מערכות הנגשה כולל בלת"מ </t>
  </si>
  <si>
    <t>DM working hour</t>
  </si>
  <si>
    <t>משרד הרווחה, קפלן 2 ירושלים - אינסטלציה</t>
  </si>
  <si>
    <t>עבודות אינסטלציה</t>
  </si>
  <si>
    <t>07.01</t>
  </si>
  <si>
    <t>מערכות מים לצריכה וכיבו אש</t>
  </si>
  <si>
    <t>07.01.0120</t>
  </si>
  <si>
    <t>אספקה והתקנת ברז ניל בקוטר "1/2 עבור נקודות מים לחיבור ציבורים</t>
  </si>
  <si>
    <t>07.01.0130</t>
  </si>
  <si>
    <t>אספקה והתקנת ברז ניל בקוטר "3/4 עבור נקודות מי קר</t>
  </si>
  <si>
    <t>07.01.0140</t>
  </si>
  <si>
    <t>חיבור חדש בקוטר עד "2 לקו מים קיים עד קוטר "3 לרבות גילוי, ריקון, תיאום החיבור וכל האביזרים וחומרי העזר הדרושים בשלמות</t>
  </si>
  <si>
    <t>קומפ'</t>
  </si>
  <si>
    <t>07.01.0180</t>
  </si>
  <si>
    <t>קידוח בקוטר עד "5 עבור עבודות מיוחדות</t>
  </si>
  <si>
    <t>מטר</t>
  </si>
  <si>
    <t>07.01.0260</t>
  </si>
  <si>
    <t xml:space="preserve">חיטוי למערכת מים בסיום העבודות כנדרש בחוק בריאות העם עד לקבלת תוצאות המאפשרות שימוש במי שתייה </t>
  </si>
  <si>
    <t>07.02</t>
  </si>
  <si>
    <t>מערכות שופכין, דלוחין וניקוז מזגנים</t>
  </si>
  <si>
    <t>07.02.0020</t>
  </si>
  <si>
    <r>
      <rPr>
        <sz val="11"/>
        <rFont val="Arial"/>
        <family val="2"/>
      </rPr>
      <t>אספקה והתקנת צינורות שופכין/דלוחין אולטרא סיילנט, כדוגמה "חוליות" או שוו"ע    מאושר. הצינורות מותקנים באופן סמוי מתחת לרצפה ובחריצים של קירות /רצפה, באופן גלוי מתחת לתקרה וליד הקיר לרבות אספקה, ספחים, אטימת פתחים במעבר צנרת וכל   הנדרש לפי מפרט היצרן ומפרט הטכני. הצינורות בקוטר 40 מ"מ-63 מ"מ מחוברים בשקע תקע.</t>
    </r>
  </si>
  <si>
    <r>
      <rPr>
        <sz val="11"/>
        <rFont val="Arial"/>
        <family val="2"/>
      </rPr>
      <t>07.02.0060</t>
    </r>
  </si>
  <si>
    <r>
      <rPr>
        <sz val="11"/>
        <rFont val="Arial"/>
        <family val="2"/>
      </rPr>
      <t>חיבור צינור חדש ,צינור אויר/קולטן/ניקוז מזגנים לצינור  קיים לרבות כל חומרי העזר,   חיתוכים, מופות חשמליות, ההתאמות, הספחים בקוטרים שונים וכל הנדרש בשלמות בקטרים שונים- 50 מ"מ\63 מ"מ\75 מ"מ\110 מ"מ לצינור קיים בקוטר עד 160 מ"מ.</t>
    </r>
  </si>
  <si>
    <r>
      <rPr>
        <sz val="11"/>
        <rFont val="Arial"/>
        <family val="2"/>
      </rPr>
      <t>07.02.0080</t>
    </r>
  </si>
  <si>
    <r>
      <rPr>
        <sz val="11"/>
        <rFont val="Arial"/>
        <family val="2"/>
      </rPr>
      <t>אספקה והתקנת סיפון בקוטר 50 מ"מ / 63 מ"מ תעשייתי לרבות כל הנדרש בשלמות.</t>
    </r>
  </si>
  <si>
    <r>
      <rPr>
        <sz val="11"/>
        <rFont val="Arial"/>
        <family val="2"/>
      </rPr>
      <t>07.02.0081</t>
    </r>
  </si>
  <si>
    <r>
      <rPr>
        <sz val="11"/>
        <rFont val="Arial"/>
        <family val="2"/>
      </rPr>
      <t>אספקה והתקנת אספקה והתקנת צינורות S.P. להתקנה בלחיצה בקוטר32 מילימטר, כולל תמיכות, כולל אביזרים, למים חמים ולמים קרים.</t>
    </r>
  </si>
  <si>
    <r>
      <rPr>
        <sz val="11"/>
        <rFont val="Arial"/>
        <family val="2"/>
      </rPr>
      <t>07.02.0082</t>
    </r>
  </si>
  <si>
    <r>
      <rPr>
        <sz val="11"/>
        <rFont val="Arial"/>
        <family val="2"/>
      </rPr>
      <t>אספקה והתקנת צינורות S.P. להתקנה בלחיצה בקוטר 25 מילימטר, כולל תמיכות, כולל אביזרים, למים חמים ולמים קרים.</t>
    </r>
  </si>
  <si>
    <r>
      <rPr>
        <sz val="11"/>
        <rFont val="Arial"/>
        <family val="2"/>
      </rPr>
      <t>07.02.0083</t>
    </r>
  </si>
  <si>
    <r>
      <rPr>
        <sz val="11"/>
        <rFont val="Arial"/>
        <family val="2"/>
      </rPr>
      <t>אספקה והתקנת צינורות S.P. להתקנה בלחיצה בקוטר 20 מילימטר, כולל תמיכות, כולל אביזרים, למים חמים ולמים קרים.</t>
    </r>
  </si>
  <si>
    <r>
      <rPr>
        <sz val="11"/>
        <rFont val="Arial"/>
        <family val="2"/>
      </rPr>
      <t>07.02.0084</t>
    </r>
  </si>
  <si>
    <r>
      <rPr>
        <sz val="11"/>
        <rFont val="Arial"/>
        <family val="2"/>
      </rPr>
      <t xml:space="preserve">אספקה והתקנת צינורות S.P. להתקנה
</t>
    </r>
    <r>
      <rPr>
        <sz val="11"/>
        <rFont val="Arial"/>
        <family val="2"/>
      </rPr>
      <t>בלחיצה בקוטר 16 מילימטר, כולל תמיכות, כולל אביזרים, למים חמים ולמים קרים.</t>
    </r>
  </si>
  <si>
    <t>07.03</t>
  </si>
  <si>
    <t>כלים סנטיריים וארמטורות</t>
  </si>
  <si>
    <r>
      <rPr>
        <sz val="11"/>
        <rFont val="Arial"/>
        <family val="2"/>
      </rPr>
      <t>07.03.0090</t>
    </r>
  </si>
  <si>
    <r>
      <rPr>
        <sz val="11"/>
        <rFont val="Arial"/>
        <family val="2"/>
      </rPr>
      <t>אספקה והתקנה של כיור מטבח לרבות התקנה של כיור מונח בהתקנה שטוחה ואספקה והתקנת כיור והאספקה והתקנה של      סיפון פלסטי בקוטר "2, חיבור למערכת ביוב וכל הנדרש בשלמות-מחיר יסוד עבור כיור מטבח הוא-1170 ש"ח בגוון לבן התקנה שטוחה מדגם  paon‏6010 ספק מודי .עבור מטבח ראשי</t>
    </r>
  </si>
  <si>
    <r>
      <rPr>
        <sz val="11"/>
        <rFont val="Arial"/>
        <family val="2"/>
      </rPr>
      <t>07.03.0091</t>
    </r>
  </si>
  <si>
    <r>
      <rPr>
        <sz val="11"/>
        <rFont val="Arial"/>
        <family val="2"/>
      </rPr>
      <t>נקודת תברואה לחיבור מדיח כלים לרבות צינור מים קרים וצינור ניקוז אולטרא סיילנט משולבים בחיבורים כיור מטבח.</t>
    </r>
  </si>
  <si>
    <r>
      <rPr>
        <sz val="11"/>
        <rFont val="Arial"/>
        <family val="2"/>
      </rPr>
      <t>07.03.0092</t>
    </r>
  </si>
  <si>
    <r>
      <rPr>
        <sz val="11"/>
        <rFont val="Arial"/>
        <family val="2"/>
      </rPr>
      <t>התקנה ואספקה של סוללה למים קרים/חמים למטבח . לרבות 2 ברזי ניל, התחברות למים וכל העבודות והחומרים הדרושים בשלמות-מחיר יסוד עבור סוללות הוא-1325   ש"ח מדגם ג'סי נירוסטה G‏60537 נשלף לבחירת אדדריכל ספק מודי</t>
    </r>
  </si>
  <si>
    <r>
      <rPr>
        <sz val="11"/>
        <rFont val="Arial"/>
        <family val="2"/>
      </rPr>
      <t>07.03.0096</t>
    </r>
  </si>
  <si>
    <t>אספקה והתקנת מחסום רצפה 4"/4" מH.P.D.E- כולל מכסה פקק/רשת צבוע ומתוברג בתוך מסגרת מרובעת מפליז</t>
  </si>
  <si>
    <t>משרד הרווחה, קפלן 2 ירושלים - אדריכלות</t>
  </si>
  <si>
    <t>מרידיאן-שולחן ישיבותמרידיאן שולחן ב.קונוס+דלתית איוורור, 560/120 פורניר,ק.משופע ( 3טופים)גוון פורנירפליפ אפ דו כיווני 30/12 ס"מ בגמר טופ השולחןכולל רגל מרכזית המכילה ארון מולטימדיה 60/60 ס"מהורדה לייצור בכפוף לבדיקה טכנית/לוגיסטית של מחלקת תכנוןספק וקסמן ריהוט משרדי או שו"ע לאישור אדריכל</t>
  </si>
  <si>
    <t>97.098.0002</t>
  </si>
  <si>
    <r>
      <rPr>
        <sz val="11"/>
        <rFont val="Calibri"/>
        <family val="2"/>
      </rPr>
      <t>מקרר ‏מקפיא תחתון Normande KL373 ‏324 ‏ליטר נורמנדי
טכנולוגיית Fresh Air חדשניתטכנולוגיית Frost Free עם מחזור קירור כפולתצוגת LED עם מגע טאץ'אפשרות לסט 2 מקררים כמקרר אינטגרלי כפול</t>
    </r>
  </si>
  <si>
    <t>97.098.0003</t>
  </si>
  <si>
    <r>
      <rPr>
        <sz val="11"/>
        <rFont val="Calibri"/>
        <family val="2"/>
      </rPr>
      <t>מיקרוגל Samsung MS23T5018AG ‏23 ‏ליטר סמסונג</t>
    </r>
  </si>
  <si>
    <t>97.098.0004</t>
  </si>
  <si>
    <r>
      <rPr>
        <sz val="11"/>
        <rFont val="Calibri"/>
        <family val="2"/>
      </rPr>
      <t>טוסטר לחיצה Breville BGR200 ברוויל</t>
    </r>
  </si>
  <si>
    <t>97.098.0005</t>
  </si>
  <si>
    <r>
      <rPr>
        <sz val="11"/>
        <rFont val="Calibri"/>
        <family val="2"/>
      </rPr>
      <t>‏מצנם Sauter TT702 סאוטר</t>
    </r>
  </si>
  <si>
    <t>97.098.0006</t>
  </si>
  <si>
    <r>
      <rPr>
        <sz val="11"/>
        <rFont val="Calibri"/>
        <family val="2"/>
      </rPr>
      <t>‏טוסטר אובן Sauter TO7030IX ‏30 ‏ליטר סאוטר</t>
    </r>
  </si>
  <si>
    <t>97.098.0007</t>
  </si>
  <si>
    <r>
      <rPr>
        <sz val="11"/>
        <rFont val="Calibri"/>
        <family val="2"/>
      </rPr>
      <t>מדיח כלים ‏רחב Bosch SMV4ECX26E בושאינטגרלי מלא או שו"ע לאישור אדריכל כולל הובלה</t>
    </r>
  </si>
  <si>
    <r>
      <rPr>
        <sz val="11"/>
        <rFont val="Calibri"/>
        <family val="2"/>
      </rPr>
      <t>אקססוריז - צמחייה, עציצים ואגרטלים</t>
    </r>
  </si>
  <si>
    <r>
      <rPr>
        <sz val="11"/>
        <rFont val="Calibri"/>
        <family val="2"/>
      </rPr>
      <t xml:space="preserve">
מטבחון הכולל חזית בצורת "ר"
מידות:
זרוע 440 ס"מ + זרוע 270 ס"מ
עומק 60
וחזית אחסון
רוחב 220 ס"מ
מידות:
עומק 40
לפי תוכנית אדריכלית
גמר פורמיקה ננו בשילוב פורניר אלוןלרבות ידיות הובלה והתקנה</t>
    </r>
  </si>
  <si>
    <t>02.99.0002</t>
  </si>
  <si>
    <t>כרטיס פיקוד לניתוק יחידת מאייד ברמת פיקוד ולא מתח. קבלת מגע יבש מגלאי נפח בחדר שיסופק על ידי חשמלאי, חיווט מלא ליחידה או לתרמוסטט בחדר.</t>
  </si>
  <si>
    <t>מטבחונים - קומה 6</t>
  </si>
  <si>
    <t>03.15.00.0000</t>
  </si>
  <si>
    <t xml:space="preserve"> מתקני מיזוג אוויר</t>
  </si>
  <si>
    <t>03.15.01.0000</t>
  </si>
  <si>
    <t xml:space="preserve"> הערות כלליות לפרק 15 מתקני מיזוג אוויר</t>
  </si>
  <si>
    <t>03.15.01.0003</t>
  </si>
  <si>
    <t>2. כל העבודות בפרק זה כפופות לנאמר ב"מפרט כללי לעבודות בנין" ("האוגדן הכחול"), כולל אופני מדידה, אלא אם צויין אחרת בסעיף.</t>
  </si>
  <si>
    <t>03.15.01.0005</t>
  </si>
  <si>
    <t>3. המחירים כוללים אספקה, התקנה, ויסות ומסמכי קבלה של כל הציוד המתואר.</t>
  </si>
  <si>
    <t>03.15.20.0000</t>
  </si>
  <si>
    <t xml:space="preserve"> מפוחים</t>
  </si>
  <si>
    <t>03.15.20.0143</t>
  </si>
  <si>
    <t>מפוח (וונטה) צנטרפוגלי קווי "6 דגם IN LINE</t>
  </si>
  <si>
    <t xml:space="preserve"> יח'</t>
  </si>
  <si>
    <t>03.15.20.9050</t>
  </si>
  <si>
    <t>התקנת מפוח (וונטה) "4 חד/דו כווני ותריס גשם בפתח קיר קיים, לרבות חיבור לנקודת חשמל - עבודה בלבד</t>
  </si>
  <si>
    <t>03.15.61.0000</t>
  </si>
  <si>
    <t xml:space="preserve"> תעלות פח למערכות פיזור אוויר</t>
  </si>
  <si>
    <t>03.15.61.0060</t>
  </si>
  <si>
    <t>תעלות פח מגולוון ללחץ גבוה בעובי פח 0.8 מ"מ</t>
  </si>
  <si>
    <t xml:space="preserve"> מ"ר</t>
  </si>
  <si>
    <t>03.15.65.0000</t>
  </si>
  <si>
    <t xml:space="preserve"> אביזרי פיזור אוויר</t>
  </si>
  <si>
    <t>03.15.65.0040</t>
  </si>
  <si>
    <t>מפזר אוויר קירי אספקה בשני כיוונים, צבע בתנור, בשטח מעל 0.085 מ"ר לרבות וסת כמות אוויר</t>
  </si>
  <si>
    <t>03.15.65.0110</t>
  </si>
  <si>
    <t>שבכות אוויר חוזר, צבע בתנור, בשטח מעל 0.085 מ"ר לרבות וסת כמות אוויר</t>
  </si>
  <si>
    <t>03.08.00.0000</t>
  </si>
  <si>
    <t xml:space="preserve"> מתקני חשמל</t>
  </si>
  <si>
    <t>03.08.01.0000</t>
  </si>
  <si>
    <t xml:space="preserve"> הערות כלליות לפרק 08 מתקני חשמל</t>
  </si>
  <si>
    <t>03.08.01.0002</t>
  </si>
  <si>
    <t>1. הנחיות כלליות לאחוזי קבלן ראשי - אם קיים בפרויקט (בתוספת למחירי קבלן מתקני החשמל שלהלן) - ראה בקבצים מצורפים - נספחים ועלויות בניה. לנושא אחוזי קבלן ראשי- שים לב: כל תתי הפרקים בעב' החשמל, מחושבים כמבוצעים בתוך המבנה, מלבד תתי פרקים: ,08.011-014 ,08.051-059 ,08.086 08.092 המבוצעים מחוץ למבנה.תשומת לב המשתמש מופנית ל"הנחות יסוד לתמחיר מאגר שיפוצים" המפורטות בתחילת המחירון; כמו כן לחישוב בקבצים מצורפים עבור תוספת לפי אזורים (למחיר הכולל של הבניה) ותוספות או הפחתות בגין היקף העבודה</t>
  </si>
  <si>
    <t>03.08.01.0004</t>
  </si>
  <si>
    <t>2. כל העבודות בפרק זה כפופות לנאמר ב"מפרט כללי לעבודות בנין" ("האוגדן הכחול"), כולל אופני המדידה, אלא אם צויין אחרת בסעיף.</t>
  </si>
  <si>
    <t>03.08.01.0005</t>
  </si>
  <si>
    <t>בסעיפים שאינם נכללים במפרט הכללי או מנוגדים לנאמר בו, יש להשתמש רק במקרים של דרישה מיוחדת.</t>
  </si>
  <si>
    <t>03.08.01.0013</t>
  </si>
  <si>
    <t>7. קיצורים/ראשי תיבות בשימוש בפרק זה: ג.ת - גוף תאורה; ב"ת - בית תקע (שקע); יח' - יחידה; כ"ס - כח סוס; ס"מ - סנטימטר; מ"ר - מטר מרובע; מ"מ - מילימטר;מ"א - מטר אורך (מטר רץ); מא"ז - מפסק אוטומטי זעיר; ממ"ר - מילימטר מרובע; מאמ"ת - מפסק אוטומטי מגנטי תרמי; מ"ז - מפסיק זרם; נל"ג - נתרן לחץ גבוה; עה"ט- על הטיח; ק"ק - קילו קלוריות; קוו"ט - קילו ווט; ק"א - קילו אמפר; ק"ו - קילו וולט; קוא"ר - קילו וולט אמפר ראקטיבי; קומ' - קומפלט; ש"ע - שעת עבודה או שווה ערך; תה"ט - תחת הטיח; תה"ר - תיבת הסתעפות ראשית; תה"מ - תיבת הסתעפות משנית</t>
  </si>
  <si>
    <t>03.08.01.0014</t>
  </si>
  <si>
    <t>8. כל המחירים כוללים חומר + עבודה + רווח ונקובים בשקלים חדשים (ללא מע"מ) והינם מחירי קבלן מתקני חשמל.</t>
  </si>
  <si>
    <t>03.08.17.0000</t>
  </si>
  <si>
    <t xml:space="preserve"> נקודות מאור</t>
  </si>
  <si>
    <t>03.08.17.0009</t>
  </si>
  <si>
    <t>הערות: 1. העיקרון של מדידת נקודות (נק' מאור, בתי תקע וכד') הינו שכל נקודה כוללת את הצינורות והמוליכים או הכבלים, במרחק כלשהו של הנקודות מהלוח (חלקם קרובים ללוח וחלקם רחוקים). בנוסף, גם המרחק בין גופי התאורה (בשירשור) אינו משנה את המחיר הממוצע של הנקודה. ישנם מקרים שבהם נקבע מראש שהמדידה תהיה לפי אורך הצינורות והמוליכים או הכבלים והאביזרים ולא לפי נקודות. שתי שיטות מדידה אלו נכונות לפי הספר הכחול, פרק 08-מתקני חשמל.2. התקנה חשיפה היא התקנה סמויה העשויה להיות חשיפה באמצעות פתיחת פתחים או הורדת מכסים או סילוק מחיצות.3. נקודת מאור היא יציאה לגוף תאורה או למאוורר המחובר למעגל מאור. לדוגמה: אם 5 גוי תאורה מופעלים ע"י מפסק אחד - התשלום יחושב לפי 5 נק' מאור.</t>
  </si>
  <si>
    <t>03.08.17.0010</t>
  </si>
  <si>
    <t>נקודת מאור מושלמת במעגל חד פזי לרבות צינורות בהתקנה גלויה או חשיפה, כבלי נחושת N2XY/FR ו/או מוליכי נחושת עם בידוד P.V.C בחתך 1.5 ממ"ר מהלוח עד היציאהמהתקרה או הקיר ועד המפסקים, מפסק/י זרם יחיד או כפול או דו קוטבי או חילוף או צלב או לחצנים או מוגן מים או משוריין, דגם מיראז' כדוגמת "ארכה" או ש"ע ומוליך נוסף עבור נקודה לתאורת חירום, אם נדרש, לרבות וו תליה</t>
  </si>
  <si>
    <t xml:space="preserve"> נק'</t>
  </si>
  <si>
    <t>03.08.018</t>
  </si>
  <si>
    <t>03.08.18.0010</t>
  </si>
  <si>
    <t>נקודת בית תקע או נקודת בית תקע דירתית מושלמת עשויה כבלי נחושת N2XY/FR ו/או מוליכי נחושת עם בידוד P.V.C בחתך 3X1.5 ממ"ר, מושחלים בצנרת בהתקנה סמויה אוחשיפה, מהלוח עד בית התקע וכן בית תקע 16 אמפר, דגם מיראז' כדוגמת "ארכה" או ש"ע, מותקן תה"ט, לרבות מתאמים ותיבות הסתעפות, הכל מושלם</t>
  </si>
  <si>
    <t>03.08.18.0030</t>
  </si>
  <si>
    <t>תוספת לנקודת בית תקע עבור ב"ת כפול להתקנה ע"הט או תה"ט</t>
  </si>
  <si>
    <t>03.08.18.0040</t>
  </si>
  <si>
    <t>תוספת לנקודת בית תקע עבור 3 ב"ת ביחידה להתקנה ע"הט או תה"ט</t>
  </si>
  <si>
    <t>03.08.18.0070</t>
  </si>
  <si>
    <t>תוספת לנקודת בית תקע עבור כבלים ו/או מוליכים 2.5 ממ"ר</t>
  </si>
  <si>
    <t>03.08.18.0080</t>
  </si>
  <si>
    <t>תוספת לנקודת בית תקע עבור ב"ת מוגן מים</t>
  </si>
  <si>
    <t>03.08.19.0000</t>
  </si>
  <si>
    <t xml:space="preserve"> נקודות חשמל שונות</t>
  </si>
  <si>
    <t>03.08.19.0100</t>
  </si>
  <si>
    <t>נקודה למזגן בכבלי נחושת N2XY/FR ו/או במוליכים 3X2.5 ממ"ר בצנרת בקוטר 20 מ"מ, בהתקנה סמויה או חשיפה מלוח החשמל עד הנקודה וכן בית תקע למזגן, דגם מיראז'כדוגמת "ארכה" או ש"ע</t>
  </si>
  <si>
    <t>03.08.19.0700</t>
  </si>
  <si>
    <t>נקודת הכנה למערכת מתח נמוך (אינטרקום, גלאי עשן, מחשב, רמקולים וכדו') עשויה צנרת בקוטר כנדרש עם חוט משיכה, קופסאות הסתעפות ותיבות מעבר בהתקנה סמויה אוחשיפה, לרבות הקוים מתיבת ההסתעפות המרכזית עד נק' ההכנה לרבות מכסה פלסטי מחוזק בברגים לתיבת היציאה</t>
  </si>
  <si>
    <t>03.08.21.0000</t>
  </si>
  <si>
    <t xml:space="preserve"> צנרת חשמל פלסטית</t>
  </si>
  <si>
    <t>03.08.21.0100</t>
  </si>
  <si>
    <t>צינורות פלסטיים כפיפים "כבה מאליו", "פ"נ" קוטר 20 מ"מ, סמויים או גלויים לרבות חבל משיכה (אם נדרש), קופסאות וחומרי עזר</t>
  </si>
  <si>
    <t xml:space="preserve"> מטר</t>
  </si>
  <si>
    <t>03.08.21.0110</t>
  </si>
  <si>
    <t>צינורות פלסטיים כפיפים "כבה מאליו", "פ"נ" קוטר 25 מ"מ, סמויים או גלויים לרבות חבל משיכה (אם נדרש), קופסאות וחומרי עזר</t>
  </si>
  <si>
    <t>03.08.21.0120</t>
  </si>
  <si>
    <t>צינורות פלסטיים כפיפים "כבה מאליו", "פ"נ" קוטר 32 מ"מ, סמויים או גלויים לרבות חבל משיכה (אם נדרש), קופסאות וחומרי עזר</t>
  </si>
  <si>
    <t>03.08.21.0130</t>
  </si>
  <si>
    <t>צינורות פלסטיים כפיפים "כבה מאליו", "פ"נ" קוטר 40 מ"מ, סמויים או גלויים לרבות חבל משיכה (אם נדרש), קופסאות וחומרי עזר</t>
  </si>
  <si>
    <t>03.08.31.0000</t>
  </si>
  <si>
    <t xml:space="preserve"> כבלי נחושת  XLPE) N2XY)</t>
  </si>
  <si>
    <t>03.08.31.0010</t>
  </si>
  <si>
    <t>כבלי נחושת מסוג XLPE) N2XY/FR-1) בחתך 3X1.5 ממ"ר קבועים למבנה, מונחים על סולמות או בתעלות או מושחלים בצינורות לרבות חיבור בשני הקצוות, כדוגמת "ארכה" או ש"ע</t>
  </si>
  <si>
    <t>03.08.31.0090</t>
  </si>
  <si>
    <t>כבלי נחושת מסוג XLPE) N2XY/FR-1) בחתך 3X2.5 ממ"ר קבועים למבנה, מונחים על סולמות או בתעלות או מושחלים בצינורות לרבות חיבור בשני הקצוות, כדוגמת "ארכה" או ש"ע</t>
  </si>
  <si>
    <t>03.08.73.0000</t>
  </si>
  <si>
    <t xml:space="preserve"> אביזרי חשמל שונים</t>
  </si>
  <si>
    <t>03.08.73.0200</t>
  </si>
  <si>
    <t>מפסק זרם פקט 1X16 אמפר בתיבה מוגנת מים תוצרת "גוויס" או ש"ע</t>
  </si>
  <si>
    <t>03.08.83.0000</t>
  </si>
  <si>
    <t xml:space="preserve"> גופי תאורת חרום</t>
  </si>
  <si>
    <t>03.08.83.0500</t>
  </si>
  <si>
    <t>גוף תאורת חירום שקוע 3W חד תכליתי להתמצאות נורת LED 3W בעוצמה של 180 LM זמן גיבוי 180 דקות מתאים להתקנה עד 5 מטר גובה, מק"ט EL100X2911EMLED, דוגמת ecoled או ש"ע, לרבות חיזוקים לתקרה, מותקן מושלם</t>
  </si>
  <si>
    <t>03.99.00.0000</t>
  </si>
  <si>
    <t xml:space="preserve"> חריגים</t>
  </si>
  <si>
    <t>תת פרק 99.0</t>
  </si>
  <si>
    <t>03.99.00.0015</t>
  </si>
  <si>
    <t>פרופיל שקוע לבן דגם פלקס (באורך 1.2/1.7 מ') R35 LED 33W/m 24V 3000K CRI90</t>
  </si>
  <si>
    <t>03.99.00.0026</t>
  </si>
  <si>
    <t>התקנה וחיווט של ג"ת מסוג פרופיל תלוי או שקוע ללא הבדל לרבות חיווט , פילוס ועיגון כולל כל חומרי העזר והציוד הנדרש.</t>
  </si>
  <si>
    <t>מחיר ליחידה</t>
  </si>
  <si>
    <t>סה"כ מחיר</t>
  </si>
  <si>
    <t>מחיר כולל לפני מעמ</t>
  </si>
  <si>
    <t>מע"מ 18%</t>
  </si>
  <si>
    <t>מחיר כולל כולל מע"מ</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</si>
</sst>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0"/>
    <numFmt numFmtId="165" formatCode="#,###,##0.00"/>
  </numFmts>
  <fonts count="13" x14ac:knownFonts="1">
    <font>
      <sz val="11"/>
      <color theme="1"/>
      <name val="Arial"/>
      <family val="2"/>
      <scheme val="minor"/>
    </font>
    <font>
      <sz val="11"/>
      <color theme="1"/>
      <name val="Arial"/>
      <family val="2"/>
      <scheme val="minor"/>
    </font>
    <font>
      <b/>
      <sz val="16"/>
      <color rgb="FF0000FF"/>
      <name val="Calibri"/>
    </font>
    <font>
      <sz val="12"/>
      <color rgb="FF0000FF"/>
      <name val="Calibri"/>
    </font>
    <font>
      <b/>
      <sz val="12"/>
      <color rgb="FF0000FF"/>
      <name val="Calibri"/>
    </font>
    <font>
      <b/>
      <sz val="10"/>
      <color theme="1"/>
      <name val="Arial"/>
      <family val="2"/>
    </font>
    <font>
      <sz val="10"/>
      <color theme="1"/>
      <name val="Arial"/>
      <family val="2"/>
      <scheme val="minor"/>
    </font>
    <font>
      <sz val="11"/>
      <name val="Arial"/>
      <family val="2"/>
    </font>
    <font>
      <sz val="12"/>
      <color rgb="FF0000FF"/>
      <name val="Calibri"/>
      <family val="2"/>
    </font>
    <font>
      <b/>
      <sz val="16"/>
      <color rgb="FF0000FF"/>
      <name val="Calibri"/>
      <family val="2"/>
    </font>
    <font>
      <sz val="11"/>
      <name val="Calibri"/>
      <family val="2"/>
    </font>
    <font>
      <u/>
      <sz val="11"/>
      <color theme="1"/>
      <name val="Arial"/>
      <family val="2"/>
      <scheme val="minor"/>
    </font>
    <font>
      <b/>
      <sz val="14"/>
      <color theme="1"/>
      <name val="Arial"/>
      <family val="2"/>
      <scheme val="minor"/>
    </font>
  </fonts>
  <fills count="5">
    <fill>
      <patternFill patternType="none"/>
    </fill>
    <fill>
      <patternFill patternType="gray125"/>
    </fill>
    <fill>
      <patternFill patternType="solid">
        <fgColor rgb="FFC8C8C8"/>
      </patternFill>
    </fill>
    <fill>
      <patternFill patternType="solid">
        <fgColor theme="0"/>
        <bgColor indexed="64"/>
      </patternFill>
    </fill>
    <fill>
      <patternFill patternType="solid">
        <fgColor rgb="FFFFFF00"/>
        <bgColor indexed="64"/>
      </patternFill>
    </fill>
  </fills>
  <borders count="20">
    <border>
      <left/>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style="double">
        <color rgb="FF008000"/>
      </top>
      <bottom style="double">
        <color rgb="FF008000"/>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thin">
        <color indexed="64"/>
      </bottom>
      <diagonal/>
    </border>
    <border>
      <left/>
      <right style="thin">
        <color auto="1"/>
      </right>
      <top style="thin">
        <color auto="1"/>
      </top>
      <bottom/>
      <diagonal/>
    </border>
    <border>
      <left/>
      <right style="thin">
        <color indexed="64"/>
      </right>
      <top/>
      <bottom/>
      <diagonal/>
    </border>
    <border>
      <left style="thin">
        <color auto="1"/>
      </left>
      <right style="thin">
        <color indexed="64"/>
      </right>
      <top/>
      <bottom style="thin">
        <color rgb="FFFFFFFF"/>
      </bottom>
      <diagonal/>
    </border>
    <border>
      <left style="thin">
        <color rgb="FF000000"/>
      </left>
      <right style="thin">
        <color indexed="64"/>
      </right>
      <top/>
      <bottom/>
      <diagonal/>
    </border>
    <border>
      <left/>
      <right style="thin">
        <color indexed="64"/>
      </right>
      <top/>
      <bottom style="thin">
        <color indexed="64"/>
      </bottom>
      <diagonal/>
    </border>
    <border>
      <left/>
      <right/>
      <top style="thin">
        <color auto="1"/>
      </top>
      <bottom/>
      <diagonal/>
    </border>
    <border>
      <left/>
      <right/>
      <top/>
      <bottom style="thin">
        <color indexed="64"/>
      </bottom>
      <diagonal/>
    </border>
    <border>
      <left style="thin">
        <color indexed="64"/>
      </left>
      <right style="thin">
        <color indexed="64"/>
      </right>
      <top/>
      <bottom style="double">
        <color rgb="FF008000"/>
      </bottom>
      <diagonal/>
    </border>
    <border>
      <left style="thin">
        <color indexed="64"/>
      </left>
      <right style="thin">
        <color indexed="64"/>
      </right>
      <top style="double">
        <color rgb="FF008000"/>
      </top>
      <bottom/>
      <diagonal/>
    </border>
    <border>
      <left/>
      <right style="thin">
        <color indexed="64"/>
      </right>
      <top/>
      <bottom style="double">
        <color rgb="FF008000"/>
      </bottom>
      <diagonal/>
    </border>
    <border>
      <left/>
      <right style="thin">
        <color indexed="64"/>
      </right>
      <top style="double">
        <color rgb="FF008000"/>
      </top>
      <bottom/>
      <diagonal/>
    </border>
    <border>
      <left/>
      <right/>
      <top style="thin">
        <color auto="1"/>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92">
    <xf numFmtId="0" fontId="0" fillId="0" borderId="0" xfId="0"/>
    <xf numFmtId="0" fontId="0" fillId="0" borderId="1" xfId="0" applyBorder="1" applyAlignment="1">
      <alignment horizontal="left"/>
    </xf>
    <xf numFmtId="0" fontId="2" fillId="0" borderId="1" xfId="0" applyFont="1" applyBorder="1" applyAlignment="1">
      <alignment horizontal="right"/>
    </xf>
    <xf numFmtId="0" fontId="0" fillId="0" borderId="1" xfId="0" applyBorder="1" applyAlignment="1">
      <alignment shrinkToFit="1"/>
    </xf>
    <xf numFmtId="4" fontId="0" fillId="0" borderId="1" xfId="0" applyNumberFormat="1" applyBorder="1" applyAlignment="1">
      <alignment horizontal="right"/>
    </xf>
    <xf numFmtId="0" fontId="0" fillId="0" borderId="1" xfId="0" applyBorder="1" applyAlignment="1">
      <alignment horizontal="right"/>
    </xf>
    <xf numFmtId="0" fontId="0" fillId="0" borderId="2" xfId="0" applyBorder="1" applyAlignment="1">
      <alignment horizontal="left"/>
    </xf>
    <xf numFmtId="0" fontId="0" fillId="0" borderId="2" xfId="0" applyBorder="1"/>
    <xf numFmtId="0" fontId="0" fillId="0" borderId="2" xfId="0" applyBorder="1" applyAlignment="1">
      <alignment shrinkToFit="1"/>
    </xf>
    <xf numFmtId="4" fontId="0" fillId="0" borderId="2" xfId="0" applyNumberFormat="1" applyBorder="1" applyAlignment="1">
      <alignment horizontal="right"/>
    </xf>
    <xf numFmtId="0" fontId="0" fillId="0" borderId="2" xfId="0" applyBorder="1" applyAlignment="1">
      <alignment horizontal="right"/>
    </xf>
    <xf numFmtId="0" fontId="0" fillId="2" borderId="3" xfId="0" applyFill="1" applyBorder="1" applyAlignment="1">
      <alignment horizontal="left"/>
    </xf>
    <xf numFmtId="0" fontId="0" fillId="2" borderId="3" xfId="0" applyFill="1" applyBorder="1" applyAlignment="1">
      <alignment horizontal="right"/>
    </xf>
    <xf numFmtId="0" fontId="0" fillId="2" borderId="3" xfId="0" applyFill="1" applyBorder="1" applyAlignment="1">
      <alignment horizontal="right" shrinkToFit="1"/>
    </xf>
    <xf numFmtId="4" fontId="0" fillId="2" borderId="3" xfId="0" applyNumberFormat="1" applyFill="1" applyBorder="1" applyAlignment="1">
      <alignment horizontal="right"/>
    </xf>
    <xf numFmtId="49" fontId="3" fillId="0" borderId="2" xfId="0" applyNumberFormat="1" applyFont="1" applyBorder="1" applyAlignment="1">
      <alignment horizontal="left"/>
    </xf>
    <xf numFmtId="0" fontId="3" fillId="0" borderId="2" xfId="0" applyFont="1" applyBorder="1"/>
    <xf numFmtId="0" fontId="3" fillId="0" borderId="2" xfId="0" applyFont="1" applyBorder="1" applyAlignment="1">
      <alignment shrinkToFit="1"/>
    </xf>
    <xf numFmtId="4" fontId="3" fillId="0" borderId="2" xfId="0" applyNumberFormat="1" applyFont="1" applyBorder="1" applyAlignment="1">
      <alignment horizontal="right"/>
    </xf>
    <xf numFmtId="0" fontId="3" fillId="0" borderId="2" xfId="0" applyFont="1" applyBorder="1" applyAlignment="1">
      <alignment horizontal="right"/>
    </xf>
    <xf numFmtId="49" fontId="0" fillId="0" borderId="2" xfId="0" applyNumberFormat="1" applyBorder="1" applyAlignment="1">
      <alignment horizontal="left"/>
    </xf>
    <xf numFmtId="0" fontId="0" fillId="0" borderId="4" xfId="0" applyBorder="1" applyAlignment="1">
      <alignment horizontal="left"/>
    </xf>
    <xf numFmtId="0" fontId="0" fillId="0" borderId="4" xfId="0" applyBorder="1"/>
    <xf numFmtId="0" fontId="0" fillId="0" borderId="4" xfId="0" applyBorder="1" applyAlignment="1">
      <alignment shrinkToFit="1"/>
    </xf>
    <xf numFmtId="4" fontId="0" fillId="0" borderId="4" xfId="0" applyNumberFormat="1" applyBorder="1" applyAlignment="1">
      <alignment horizontal="right"/>
    </xf>
    <xf numFmtId="0" fontId="0" fillId="0" borderId="4" xfId="0" applyBorder="1" applyAlignment="1">
      <alignment horizontal="right"/>
    </xf>
    <xf numFmtId="4" fontId="4" fillId="0" borderId="4" xfId="0" applyNumberFormat="1" applyFont="1" applyBorder="1" applyAlignment="1">
      <alignment horizontal="right"/>
    </xf>
    <xf numFmtId="0" fontId="6" fillId="3" borderId="5" xfId="0" applyFont="1" applyFill="1" applyBorder="1" applyAlignment="1">
      <alignment horizontal="center" vertical="center" wrapText="1"/>
    </xf>
    <xf numFmtId="0" fontId="6" fillId="3" borderId="5" xfId="1" applyFont="1" applyFill="1" applyBorder="1" applyAlignment="1">
      <alignment horizontal="center" vertical="center" wrapText="1"/>
    </xf>
    <xf numFmtId="0" fontId="1" fillId="3" borderId="5" xfId="1" applyFill="1" applyBorder="1" applyAlignment="1">
      <alignment horizontal="center" vertical="center" wrapText="1"/>
    </xf>
    <xf numFmtId="0" fontId="0" fillId="0" borderId="6" xfId="0" applyBorder="1"/>
    <xf numFmtId="0" fontId="0" fillId="0" borderId="7" xfId="0" applyBorder="1"/>
    <xf numFmtId="2" fontId="0" fillId="0" borderId="7" xfId="0" applyNumberFormat="1" applyBorder="1"/>
    <xf numFmtId="0" fontId="7" fillId="0" borderId="2" xfId="0" applyFont="1" applyBorder="1" applyAlignment="1">
      <alignment vertical="top" readingOrder="2"/>
    </xf>
    <xf numFmtId="0" fontId="0" fillId="0" borderId="8" xfId="0" applyBorder="1" applyAlignment="1">
      <alignment vertical="top" readingOrder="2"/>
    </xf>
    <xf numFmtId="49" fontId="8" fillId="0" borderId="2" xfId="0" applyNumberFormat="1" applyFont="1" applyBorder="1" applyAlignment="1">
      <alignment horizontal="left"/>
    </xf>
    <xf numFmtId="0" fontId="7" fillId="0" borderId="9" xfId="0" applyFont="1" applyBorder="1" applyAlignment="1">
      <alignment vertical="top" readingOrder="2"/>
    </xf>
    <xf numFmtId="0" fontId="7" fillId="0" borderId="0" xfId="0" applyFont="1" applyAlignment="1">
      <alignment vertical="top"/>
    </xf>
    <xf numFmtId="0" fontId="7" fillId="0" borderId="2" xfId="0" applyFont="1" applyBorder="1" applyAlignment="1">
      <alignment vertical="top"/>
    </xf>
    <xf numFmtId="0" fontId="7" fillId="0" borderId="7" xfId="0" applyFont="1" applyBorder="1" applyAlignment="1">
      <alignment vertical="top" readingOrder="2"/>
    </xf>
    <xf numFmtId="0" fontId="7" fillId="0" borderId="9" xfId="0" applyFont="1" applyBorder="1" applyAlignment="1">
      <alignment vertical="top"/>
    </xf>
    <xf numFmtId="0" fontId="0" fillId="0" borderId="10" xfId="0" applyBorder="1"/>
    <xf numFmtId="0" fontId="9" fillId="0" borderId="0" xfId="0" applyFont="1" applyAlignment="1">
      <alignment horizontal="right"/>
    </xf>
    <xf numFmtId="0" fontId="0" fillId="0" borderId="0" xfId="0" applyAlignment="1">
      <alignment horizontal="left"/>
    </xf>
    <xf numFmtId="0" fontId="0" fillId="0" borderId="0" xfId="0" applyAlignment="1">
      <alignment shrinkToFit="1"/>
    </xf>
    <xf numFmtId="4" fontId="0" fillId="0" borderId="0" xfId="0" applyNumberFormat="1" applyAlignment="1">
      <alignment horizontal="right"/>
    </xf>
    <xf numFmtId="0" fontId="8" fillId="0" borderId="2" xfId="0" applyFont="1" applyBorder="1"/>
    <xf numFmtId="0" fontId="8" fillId="0" borderId="2" xfId="0" applyFont="1" applyBorder="1" applyAlignment="1">
      <alignment shrinkToFit="1"/>
    </xf>
    <xf numFmtId="4" fontId="8" fillId="0" borderId="2" xfId="0" applyNumberFormat="1" applyFont="1" applyBorder="1" applyAlignment="1">
      <alignment horizontal="right"/>
    </xf>
    <xf numFmtId="49" fontId="0" fillId="0" borderId="4" xfId="0" applyNumberFormat="1" applyBorder="1" applyAlignment="1">
      <alignment horizontal="left"/>
    </xf>
    <xf numFmtId="0" fontId="2" fillId="0" borderId="11" xfId="0" applyFont="1" applyBorder="1" applyAlignment="1">
      <alignment horizontal="right"/>
    </xf>
    <xf numFmtId="0" fontId="9" fillId="0" borderId="1" xfId="0" applyFont="1" applyBorder="1" applyAlignment="1">
      <alignment horizontal="right"/>
    </xf>
    <xf numFmtId="0" fontId="0" fillId="0" borderId="12" xfId="0" applyBorder="1"/>
    <xf numFmtId="0" fontId="0" fillId="0" borderId="1" xfId="0" applyBorder="1"/>
    <xf numFmtId="0" fontId="0" fillId="0" borderId="13" xfId="0" applyBorder="1"/>
    <xf numFmtId="49" fontId="0" fillId="0" borderId="14" xfId="0" applyNumberFormat="1" applyBorder="1" applyAlignment="1">
      <alignment horizontal="right" wrapText="1"/>
    </xf>
    <xf numFmtId="0" fontId="0" fillId="0" borderId="14" xfId="0" applyBorder="1"/>
    <xf numFmtId="49" fontId="0" fillId="0" borderId="2" xfId="0" applyNumberFormat="1" applyBorder="1" applyAlignment="1">
      <alignment horizontal="right" wrapText="1"/>
    </xf>
    <xf numFmtId="164" fontId="0" fillId="0" borderId="2" xfId="0" applyNumberFormat="1" applyBorder="1"/>
    <xf numFmtId="49" fontId="0" fillId="0" borderId="4" xfId="0" applyNumberFormat="1" applyBorder="1" applyAlignment="1">
      <alignment horizontal="right" wrapText="1"/>
    </xf>
    <xf numFmtId="164" fontId="0" fillId="0" borderId="4" xfId="0" applyNumberFormat="1" applyBorder="1"/>
    <xf numFmtId="0" fontId="0" fillId="0" borderId="15" xfId="0" applyBorder="1"/>
    <xf numFmtId="0" fontId="0" fillId="0" borderId="16" xfId="0" applyBorder="1"/>
    <xf numFmtId="0" fontId="0" fillId="0" borderId="0" xfId="0" applyAlignment="1">
      <alignment horizontal="right"/>
    </xf>
    <xf numFmtId="0" fontId="0" fillId="0" borderId="11" xfId="0" applyBorder="1"/>
    <xf numFmtId="49" fontId="0" fillId="0" borderId="7" xfId="0" applyNumberFormat="1" applyBorder="1" applyAlignment="1">
      <alignment horizontal="left"/>
    </xf>
    <xf numFmtId="164" fontId="0" fillId="0" borderId="7" xfId="0" applyNumberFormat="1" applyBorder="1"/>
    <xf numFmtId="49" fontId="0" fillId="0" borderId="0" xfId="0" applyNumberFormat="1" applyAlignment="1">
      <alignment horizontal="right" wrapText="1"/>
    </xf>
    <xf numFmtId="49" fontId="0" fillId="0" borderId="7" xfId="0" applyNumberFormat="1" applyBorder="1" applyAlignment="1">
      <alignment horizontal="right" wrapText="1"/>
    </xf>
    <xf numFmtId="165" fontId="0" fillId="0" borderId="2" xfId="0" applyNumberFormat="1" applyBorder="1"/>
    <xf numFmtId="0" fontId="0" fillId="0" borderId="17" xfId="0" applyBorder="1"/>
    <xf numFmtId="0" fontId="0" fillId="4" borderId="2" xfId="0" applyFill="1" applyBorder="1"/>
    <xf numFmtId="0" fontId="0" fillId="4" borderId="4" xfId="0" applyFill="1" applyBorder="1"/>
    <xf numFmtId="0" fontId="11" fillId="4" borderId="2" xfId="0" applyFont="1" applyFill="1" applyBorder="1"/>
    <xf numFmtId="4" fontId="11" fillId="0" borderId="2" xfId="0" applyNumberFormat="1" applyFont="1" applyBorder="1" applyAlignment="1">
      <alignment horizontal="right"/>
    </xf>
    <xf numFmtId="49" fontId="5" fillId="0" borderId="5" xfId="0" applyNumberFormat="1" applyFont="1" applyBorder="1" applyAlignment="1">
      <alignment horizontal="center" vertical="center" wrapText="1"/>
    </xf>
    <xf numFmtId="0" fontId="5" fillId="0" borderId="5" xfId="0" applyFont="1" applyBorder="1" applyAlignment="1">
      <alignment horizontal="center" vertical="center" wrapText="1"/>
    </xf>
    <xf numFmtId="0" fontId="0" fillId="2" borderId="5" xfId="0" applyFill="1" applyBorder="1" applyAlignment="1">
      <alignment horizontal="right"/>
    </xf>
    <xf numFmtId="4" fontId="0" fillId="2" borderId="5" xfId="0" applyNumberFormat="1" applyFill="1" applyBorder="1" applyAlignment="1">
      <alignment horizontal="right"/>
    </xf>
    <xf numFmtId="49" fontId="6" fillId="3" borderId="5" xfId="0" applyNumberFormat="1" applyFont="1" applyFill="1" applyBorder="1" applyAlignment="1">
      <alignment horizontal="center" vertical="center" wrapText="1"/>
    </xf>
    <xf numFmtId="0" fontId="0" fillId="4" borderId="5" xfId="0" applyFill="1" applyBorder="1"/>
    <xf numFmtId="4" fontId="0" fillId="0" borderId="5" xfId="0" applyNumberFormat="1" applyBorder="1" applyAlignment="1">
      <alignment horizontal="right"/>
    </xf>
    <xf numFmtId="4" fontId="0" fillId="0" borderId="5" xfId="0" applyNumberFormat="1" applyBorder="1"/>
    <xf numFmtId="4" fontId="12" fillId="0" borderId="5" xfId="0" applyNumberFormat="1" applyFont="1" applyBorder="1"/>
    <xf numFmtId="0" fontId="0" fillId="0" borderId="18" xfId="0" applyBorder="1" applyAlignment="1">
      <alignment horizontal="center"/>
    </xf>
    <xf numFmtId="0" fontId="0" fillId="0" borderId="17" xfId="0" applyBorder="1" applyAlignment="1">
      <alignment horizontal="center"/>
    </xf>
    <xf numFmtId="0" fontId="0" fillId="0" borderId="19" xfId="0" applyBorder="1" applyAlignment="1">
      <alignment horizontal="center"/>
    </xf>
    <xf numFmtId="4" fontId="12" fillId="0" borderId="18" xfId="0" applyNumberFormat="1" applyFont="1" applyBorder="1" applyAlignment="1">
      <alignment horizontal="center"/>
    </xf>
    <xf numFmtId="4" fontId="12" fillId="0" borderId="17" xfId="0" applyNumberFormat="1" applyFont="1" applyBorder="1" applyAlignment="1">
      <alignment horizontal="center"/>
    </xf>
    <xf numFmtId="4" fontId="12" fillId="0" borderId="19" xfId="0" applyNumberFormat="1" applyFont="1" applyBorder="1" applyAlignment="1">
      <alignment horizontal="center"/>
    </xf>
    <xf numFmtId="0" fontId="2" fillId="0" borderId="5" xfId="0" applyFont="1" applyBorder="1" applyAlignment="1">
      <alignment horizontal="center"/>
    </xf>
    <xf numFmtId="0" fontId="0" fillId="0" borderId="5" xfId="0" applyBorder="1" applyAlignment="1">
      <alignment horizontal="center"/>
    </xf>
  </cellXfs>
  <cellStyles count="2">
    <cellStyle name="Normal" xfId="0" builtinId="0"/>
    <cellStyle name="Normal 3 2 3"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224"/>
  <sheetViews>
    <sheetView rightToLeft="1" topLeftCell="A45" zoomScale="160" zoomScaleNormal="160" workbookViewId="0">
      <selection activeCell="C229" sqref="C229"/>
    </sheetView>
  </sheetViews>
  <sheetFormatPr defaultRowHeight="14.25" x14ac:dyDescent="0.2"/>
  <cols>
    <col min="1" max="1" width="2.375" customWidth="1"/>
    <col min="2" max="2" width="15.125" customWidth="1"/>
    <col min="3" max="3" width="74.125" customWidth="1"/>
    <col min="4" max="4" width="5.5" customWidth="1"/>
    <col min="5" max="5" width="10.25" customWidth="1"/>
    <col min="6" max="6" width="9.875" bestFit="1" customWidth="1"/>
    <col min="7" max="7" width="12.25" customWidth="1"/>
  </cols>
  <sheetData>
    <row r="1" spans="2:7" ht="21" x14ac:dyDescent="0.35">
      <c r="C1" s="42" t="s">
        <v>504</v>
      </c>
    </row>
    <row r="4" spans="2:7" ht="21" x14ac:dyDescent="0.35">
      <c r="B4" s="1"/>
      <c r="C4" s="2" t="s">
        <v>0</v>
      </c>
      <c r="D4" s="3"/>
      <c r="E4" s="4"/>
      <c r="F4" s="5"/>
      <c r="G4" s="4"/>
    </row>
    <row r="5" spans="2:7" x14ac:dyDescent="0.2">
      <c r="B5" s="6"/>
      <c r="C5" s="7"/>
      <c r="D5" s="8"/>
      <c r="E5" s="9"/>
      <c r="F5" s="10"/>
      <c r="G5" s="9"/>
    </row>
    <row r="6" spans="2:7" ht="15" thickBot="1" x14ac:dyDescent="0.25">
      <c r="B6" s="6"/>
      <c r="C6" s="7"/>
      <c r="D6" s="8"/>
      <c r="E6" s="9"/>
      <c r="F6" s="10"/>
      <c r="G6" s="9"/>
    </row>
    <row r="7" spans="2:7" ht="15.75" thickTop="1" thickBot="1" x14ac:dyDescent="0.25">
      <c r="B7" s="11" t="s">
        <v>1</v>
      </c>
      <c r="C7" s="12" t="s">
        <v>2</v>
      </c>
      <c r="D7" s="13" t="s">
        <v>3</v>
      </c>
      <c r="E7" s="14" t="s">
        <v>4</v>
      </c>
      <c r="F7" s="12" t="s">
        <v>619</v>
      </c>
      <c r="G7" s="14" t="s">
        <v>620</v>
      </c>
    </row>
    <row r="8" spans="2:7" ht="16.5" thickTop="1" x14ac:dyDescent="0.25">
      <c r="B8" s="15" t="s">
        <v>5</v>
      </c>
      <c r="C8" s="16" t="s">
        <v>5</v>
      </c>
      <c r="D8" s="17" t="s">
        <v>5</v>
      </c>
      <c r="E8" s="18" t="s">
        <v>5</v>
      </c>
      <c r="F8" s="19"/>
      <c r="G8" s="18"/>
    </row>
    <row r="9" spans="2:7" x14ac:dyDescent="0.2">
      <c r="B9" s="6"/>
      <c r="C9" s="7"/>
      <c r="D9" s="8"/>
      <c r="E9" s="9"/>
      <c r="F9" s="10"/>
      <c r="G9" s="9"/>
    </row>
    <row r="10" spans="2:7" ht="15.75" x14ac:dyDescent="0.25">
      <c r="B10" s="15" t="s">
        <v>6</v>
      </c>
      <c r="C10" s="16" t="s">
        <v>7</v>
      </c>
      <c r="D10" s="17" t="s">
        <v>5</v>
      </c>
      <c r="E10" s="18" t="s">
        <v>5</v>
      </c>
      <c r="F10" s="19"/>
      <c r="G10" s="18"/>
    </row>
    <row r="11" spans="2:7" ht="15.75" x14ac:dyDescent="0.25">
      <c r="B11" s="15" t="s">
        <v>8</v>
      </c>
      <c r="C11" s="16" t="s">
        <v>9</v>
      </c>
      <c r="D11" s="17" t="s">
        <v>5</v>
      </c>
      <c r="E11" s="18" t="s">
        <v>5</v>
      </c>
      <c r="F11" s="19"/>
      <c r="G11" s="18"/>
    </row>
    <row r="12" spans="2:7" x14ac:dyDescent="0.2">
      <c r="B12" s="20" t="s">
        <v>10</v>
      </c>
      <c r="C12" s="7" t="s">
        <v>11</v>
      </c>
      <c r="D12" s="8" t="s">
        <v>3</v>
      </c>
      <c r="E12" s="9">
        <v>2</v>
      </c>
      <c r="F12" s="71"/>
      <c r="G12" s="9">
        <f t="shared" ref="G12" si="0">E12*F12</f>
        <v>0</v>
      </c>
    </row>
    <row r="13" spans="2:7" ht="15.75" x14ac:dyDescent="0.25">
      <c r="B13" s="15" t="s">
        <v>12</v>
      </c>
      <c r="C13" s="16" t="s">
        <v>13</v>
      </c>
      <c r="D13" s="17" t="s">
        <v>5</v>
      </c>
      <c r="E13" s="18" t="s">
        <v>5</v>
      </c>
      <c r="F13" s="19"/>
      <c r="G13" s="9"/>
    </row>
    <row r="14" spans="2:7" x14ac:dyDescent="0.2">
      <c r="B14" s="20" t="s">
        <v>14</v>
      </c>
      <c r="C14" s="7" t="s">
        <v>15</v>
      </c>
      <c r="D14" s="8" t="s">
        <v>3</v>
      </c>
      <c r="E14" s="9">
        <v>7</v>
      </c>
      <c r="F14" s="71"/>
      <c r="G14" s="9">
        <f t="shared" ref="G14:G15" si="1">E14*F14</f>
        <v>0</v>
      </c>
    </row>
    <row r="15" spans="2:7" x14ac:dyDescent="0.2">
      <c r="B15" s="6"/>
      <c r="C15" s="7"/>
      <c r="D15" s="8"/>
      <c r="E15" s="9"/>
      <c r="F15" s="71"/>
      <c r="G15" s="9">
        <f t="shared" si="1"/>
        <v>0</v>
      </c>
    </row>
    <row r="16" spans="2:7" ht="15.75" x14ac:dyDescent="0.25">
      <c r="B16" s="15" t="s">
        <v>16</v>
      </c>
      <c r="C16" s="16" t="s">
        <v>17</v>
      </c>
      <c r="D16" s="17" t="s">
        <v>5</v>
      </c>
      <c r="E16" s="18" t="s">
        <v>5</v>
      </c>
      <c r="F16" s="19"/>
      <c r="G16" s="9"/>
    </row>
    <row r="17" spans="2:7" ht="15.75" x14ac:dyDescent="0.25">
      <c r="B17" s="15" t="s">
        <v>18</v>
      </c>
      <c r="C17" s="16" t="s">
        <v>19</v>
      </c>
      <c r="D17" s="17" t="s">
        <v>5</v>
      </c>
      <c r="E17" s="18" t="s">
        <v>5</v>
      </c>
      <c r="F17" s="19"/>
      <c r="G17" s="9"/>
    </row>
    <row r="18" spans="2:7" x14ac:dyDescent="0.2">
      <c r="B18" s="20" t="s">
        <v>20</v>
      </c>
      <c r="C18" s="7" t="s">
        <v>21</v>
      </c>
      <c r="D18" s="8" t="s">
        <v>22</v>
      </c>
      <c r="E18" s="9">
        <v>40</v>
      </c>
      <c r="F18" s="71"/>
      <c r="G18" s="9">
        <f t="shared" ref="G18:G19" si="2">E18*F18</f>
        <v>0</v>
      </c>
    </row>
    <row r="19" spans="2:7" x14ac:dyDescent="0.2">
      <c r="B19" s="20" t="s">
        <v>23</v>
      </c>
      <c r="C19" s="7" t="s">
        <v>24</v>
      </c>
      <c r="D19" s="8" t="s">
        <v>22</v>
      </c>
      <c r="E19" s="9">
        <v>10</v>
      </c>
      <c r="F19" s="71"/>
      <c r="G19" s="9">
        <f t="shared" si="2"/>
        <v>0</v>
      </c>
    </row>
    <row r="20" spans="2:7" ht="15.75" x14ac:dyDescent="0.25">
      <c r="B20" s="15" t="s">
        <v>25</v>
      </c>
      <c r="C20" s="16" t="s">
        <v>26</v>
      </c>
      <c r="D20" s="17" t="s">
        <v>5</v>
      </c>
      <c r="E20" s="18" t="s">
        <v>5</v>
      </c>
      <c r="F20" s="19"/>
      <c r="G20" s="9"/>
    </row>
    <row r="21" spans="2:7" x14ac:dyDescent="0.2">
      <c r="B21" s="20" t="s">
        <v>27</v>
      </c>
      <c r="C21" s="7" t="s">
        <v>28</v>
      </c>
      <c r="D21" s="8" t="s">
        <v>29</v>
      </c>
      <c r="E21" s="9">
        <v>45</v>
      </c>
      <c r="F21" s="71"/>
      <c r="G21" s="9">
        <f t="shared" ref="G21:G22" si="3">E21*F21</f>
        <v>0</v>
      </c>
    </row>
    <row r="22" spans="2:7" x14ac:dyDescent="0.2">
      <c r="B22" s="6"/>
      <c r="C22" s="7"/>
      <c r="D22" s="8"/>
      <c r="E22" s="9"/>
      <c r="F22" s="71"/>
      <c r="G22" s="9">
        <f t="shared" si="3"/>
        <v>0</v>
      </c>
    </row>
    <row r="23" spans="2:7" ht="15.75" x14ac:dyDescent="0.25">
      <c r="B23" s="15" t="s">
        <v>30</v>
      </c>
      <c r="C23" s="16" t="s">
        <v>31</v>
      </c>
      <c r="D23" s="17" t="s">
        <v>5</v>
      </c>
      <c r="E23" s="18" t="s">
        <v>5</v>
      </c>
      <c r="F23" s="19"/>
      <c r="G23" s="9"/>
    </row>
    <row r="24" spans="2:7" ht="15.75" x14ac:dyDescent="0.25">
      <c r="B24" s="15" t="s">
        <v>32</v>
      </c>
      <c r="C24" s="16" t="s">
        <v>33</v>
      </c>
      <c r="D24" s="17" t="s">
        <v>5</v>
      </c>
      <c r="E24" s="18" t="s">
        <v>5</v>
      </c>
      <c r="F24" s="19"/>
      <c r="G24" s="9"/>
    </row>
    <row r="25" spans="2:7" x14ac:dyDescent="0.2">
      <c r="B25" s="20" t="s">
        <v>34</v>
      </c>
      <c r="C25" s="7" t="s">
        <v>35</v>
      </c>
      <c r="D25" s="8" t="s">
        <v>29</v>
      </c>
      <c r="E25" s="9">
        <v>10</v>
      </c>
      <c r="F25" s="71"/>
      <c r="G25" s="9">
        <f t="shared" ref="G25:G26" si="4">E25*F25</f>
        <v>0</v>
      </c>
    </row>
    <row r="26" spans="2:7" x14ac:dyDescent="0.2">
      <c r="B26" s="6"/>
      <c r="C26" s="7"/>
      <c r="D26" s="8"/>
      <c r="E26" s="9"/>
      <c r="F26" s="71"/>
      <c r="G26" s="9">
        <f t="shared" si="4"/>
        <v>0</v>
      </c>
    </row>
    <row r="27" spans="2:7" ht="15.75" x14ac:dyDescent="0.25">
      <c r="B27" s="15" t="s">
        <v>36</v>
      </c>
      <c r="C27" s="16" t="s">
        <v>37</v>
      </c>
      <c r="D27" s="17" t="s">
        <v>5</v>
      </c>
      <c r="E27" s="18" t="s">
        <v>5</v>
      </c>
      <c r="F27" s="19"/>
      <c r="G27" s="9"/>
    </row>
    <row r="28" spans="2:7" ht="15.75" x14ac:dyDescent="0.25">
      <c r="B28" s="15" t="s">
        <v>38</v>
      </c>
      <c r="C28" s="16" t="s">
        <v>39</v>
      </c>
      <c r="D28" s="17" t="s">
        <v>5</v>
      </c>
      <c r="E28" s="18" t="s">
        <v>5</v>
      </c>
      <c r="F28" s="19"/>
      <c r="G28" s="9"/>
    </row>
    <row r="29" spans="2:7" x14ac:dyDescent="0.2">
      <c r="B29" s="20" t="s">
        <v>40</v>
      </c>
      <c r="C29" s="7" t="s">
        <v>41</v>
      </c>
      <c r="D29" s="8" t="s">
        <v>29</v>
      </c>
      <c r="E29" s="9">
        <v>9</v>
      </c>
      <c r="F29" s="71"/>
      <c r="G29" s="9">
        <f t="shared" ref="G29:G30" si="5">E29*F29</f>
        <v>0</v>
      </c>
    </row>
    <row r="30" spans="2:7" x14ac:dyDescent="0.2">
      <c r="B30" s="6"/>
      <c r="C30" s="7"/>
      <c r="D30" s="8"/>
      <c r="E30" s="9"/>
      <c r="F30" s="71"/>
      <c r="G30" s="9">
        <f t="shared" si="5"/>
        <v>0</v>
      </c>
    </row>
    <row r="31" spans="2:7" ht="15.75" x14ac:dyDescent="0.25">
      <c r="B31" s="15" t="s">
        <v>42</v>
      </c>
      <c r="C31" s="16" t="s">
        <v>43</v>
      </c>
      <c r="D31" s="17" t="s">
        <v>5</v>
      </c>
      <c r="E31" s="18" t="s">
        <v>5</v>
      </c>
      <c r="F31" s="19"/>
      <c r="G31" s="9"/>
    </row>
    <row r="32" spans="2:7" ht="15.75" x14ac:dyDescent="0.25">
      <c r="B32" s="15" t="s">
        <v>44</v>
      </c>
      <c r="C32" s="16" t="s">
        <v>45</v>
      </c>
      <c r="D32" s="17" t="s">
        <v>5</v>
      </c>
      <c r="E32" s="18" t="s">
        <v>5</v>
      </c>
      <c r="F32" s="19"/>
      <c r="G32" s="9"/>
    </row>
    <row r="33" spans="2:7" x14ac:dyDescent="0.2">
      <c r="B33" s="20" t="s">
        <v>46</v>
      </c>
      <c r="C33" s="7" t="s">
        <v>47</v>
      </c>
      <c r="D33" s="8" t="s">
        <v>29</v>
      </c>
      <c r="E33" s="9">
        <v>3</v>
      </c>
      <c r="F33" s="71"/>
      <c r="G33" s="9">
        <f t="shared" ref="G33:G34" si="6">E33*F33</f>
        <v>0</v>
      </c>
    </row>
    <row r="34" spans="2:7" x14ac:dyDescent="0.2">
      <c r="B34" s="20" t="s">
        <v>48</v>
      </c>
      <c r="C34" s="7" t="s">
        <v>49</v>
      </c>
      <c r="D34" s="8" t="s">
        <v>29</v>
      </c>
      <c r="E34" s="9">
        <v>25</v>
      </c>
      <c r="F34" s="71"/>
      <c r="G34" s="9">
        <f t="shared" si="6"/>
        <v>0</v>
      </c>
    </row>
    <row r="35" spans="2:7" ht="15.75" x14ac:dyDescent="0.25">
      <c r="B35" s="15" t="s">
        <v>50</v>
      </c>
      <c r="C35" s="16" t="s">
        <v>51</v>
      </c>
      <c r="D35" s="17" t="s">
        <v>5</v>
      </c>
      <c r="E35" s="18" t="s">
        <v>5</v>
      </c>
      <c r="F35" s="19"/>
      <c r="G35" s="9"/>
    </row>
    <row r="36" spans="2:7" x14ac:dyDescent="0.2">
      <c r="B36" s="20" t="s">
        <v>52</v>
      </c>
      <c r="C36" s="7" t="s">
        <v>53</v>
      </c>
      <c r="D36" s="8" t="s">
        <v>29</v>
      </c>
      <c r="E36" s="9">
        <v>30</v>
      </c>
      <c r="F36" s="71"/>
      <c r="G36" s="9">
        <f t="shared" ref="G36" si="7">E36*F36</f>
        <v>0</v>
      </c>
    </row>
    <row r="37" spans="2:7" ht="15.75" x14ac:dyDescent="0.25">
      <c r="B37" s="15" t="s">
        <v>54</v>
      </c>
      <c r="C37" s="16" t="s">
        <v>55</v>
      </c>
      <c r="D37" s="17" t="s">
        <v>5</v>
      </c>
      <c r="E37" s="18" t="s">
        <v>5</v>
      </c>
      <c r="F37" s="19"/>
      <c r="G37" s="9"/>
    </row>
    <row r="38" spans="2:7" x14ac:dyDescent="0.2">
      <c r="B38" s="20" t="s">
        <v>56</v>
      </c>
      <c r="C38" s="7" t="s">
        <v>57</v>
      </c>
      <c r="D38" s="8" t="s">
        <v>29</v>
      </c>
      <c r="E38" s="9">
        <v>35</v>
      </c>
      <c r="F38" s="71"/>
      <c r="G38" s="9">
        <f t="shared" ref="G38" si="8">E38*F38</f>
        <v>0</v>
      </c>
    </row>
    <row r="39" spans="2:7" ht="15.75" x14ac:dyDescent="0.25">
      <c r="B39" s="15" t="s">
        <v>58</v>
      </c>
      <c r="C39" s="16" t="s">
        <v>59</v>
      </c>
      <c r="D39" s="17" t="s">
        <v>5</v>
      </c>
      <c r="E39" s="18" t="s">
        <v>5</v>
      </c>
      <c r="F39" s="19"/>
      <c r="G39" s="9"/>
    </row>
    <row r="40" spans="2:7" x14ac:dyDescent="0.2">
      <c r="B40" s="20" t="s">
        <v>60</v>
      </c>
      <c r="C40" s="7" t="s">
        <v>61</v>
      </c>
      <c r="D40" s="8" t="s">
        <v>29</v>
      </c>
      <c r="E40" s="9">
        <v>10</v>
      </c>
      <c r="F40" s="71"/>
      <c r="G40" s="9">
        <f t="shared" ref="G40" si="9">E40*F40</f>
        <v>0</v>
      </c>
    </row>
    <row r="41" spans="2:7" ht="15.75" x14ac:dyDescent="0.25">
      <c r="B41" s="15" t="s">
        <v>62</v>
      </c>
      <c r="C41" s="16" t="s">
        <v>63</v>
      </c>
      <c r="D41" s="17" t="s">
        <v>5</v>
      </c>
      <c r="E41" s="18" t="s">
        <v>5</v>
      </c>
      <c r="F41" s="19"/>
      <c r="G41" s="9"/>
    </row>
    <row r="42" spans="2:7" x14ac:dyDescent="0.2">
      <c r="B42" s="20" t="s">
        <v>64</v>
      </c>
      <c r="C42" s="7" t="s">
        <v>65</v>
      </c>
      <c r="D42" s="8" t="s">
        <v>3</v>
      </c>
      <c r="E42" s="9">
        <v>2</v>
      </c>
      <c r="F42" s="71"/>
      <c r="G42" s="9">
        <f t="shared" ref="G42:G48" si="10">E42*F42</f>
        <v>0</v>
      </c>
    </row>
    <row r="43" spans="2:7" x14ac:dyDescent="0.2">
      <c r="B43" s="20" t="s">
        <v>66</v>
      </c>
      <c r="C43" s="7" t="s">
        <v>67</v>
      </c>
      <c r="D43" s="8" t="s">
        <v>68</v>
      </c>
      <c r="E43" s="9">
        <v>0</v>
      </c>
      <c r="F43" s="71"/>
      <c r="G43" s="9">
        <f t="shared" si="10"/>
        <v>0</v>
      </c>
    </row>
    <row r="44" spans="2:7" x14ac:dyDescent="0.2">
      <c r="B44" s="20" t="s">
        <v>69</v>
      </c>
      <c r="C44" s="7" t="s">
        <v>70</v>
      </c>
      <c r="D44" s="8" t="s">
        <v>68</v>
      </c>
      <c r="E44" s="9">
        <v>0</v>
      </c>
      <c r="F44" s="71"/>
      <c r="G44" s="9">
        <f t="shared" si="10"/>
        <v>0</v>
      </c>
    </row>
    <row r="45" spans="2:7" x14ac:dyDescent="0.2">
      <c r="B45" s="20" t="s">
        <v>71</v>
      </c>
      <c r="C45" s="7" t="s">
        <v>72</v>
      </c>
      <c r="D45" s="8" t="s">
        <v>3</v>
      </c>
      <c r="E45" s="9">
        <v>1</v>
      </c>
      <c r="F45" s="71"/>
      <c r="G45" s="9">
        <f t="shared" si="10"/>
        <v>0</v>
      </c>
    </row>
    <row r="46" spans="2:7" x14ac:dyDescent="0.2">
      <c r="B46" s="20" t="s">
        <v>73</v>
      </c>
      <c r="C46" s="7" t="s">
        <v>74</v>
      </c>
      <c r="D46" s="8" t="s">
        <v>68</v>
      </c>
      <c r="E46" s="9">
        <v>0</v>
      </c>
      <c r="F46" s="71"/>
      <c r="G46" s="9">
        <f t="shared" si="10"/>
        <v>0</v>
      </c>
    </row>
    <row r="47" spans="2:7" x14ac:dyDescent="0.2">
      <c r="B47" s="20" t="s">
        <v>75</v>
      </c>
      <c r="C47" s="7" t="s">
        <v>76</v>
      </c>
      <c r="D47" s="8" t="s">
        <v>29</v>
      </c>
      <c r="E47" s="9">
        <v>17</v>
      </c>
      <c r="F47" s="71"/>
      <c r="G47" s="9">
        <f t="shared" si="10"/>
        <v>0</v>
      </c>
    </row>
    <row r="48" spans="2:7" x14ac:dyDescent="0.2">
      <c r="B48" s="20" t="s">
        <v>77</v>
      </c>
      <c r="C48" s="7" t="s">
        <v>78</v>
      </c>
      <c r="D48" s="8" t="s">
        <v>29</v>
      </c>
      <c r="E48" s="9">
        <v>17</v>
      </c>
      <c r="F48" s="71"/>
      <c r="G48" s="9">
        <f t="shared" si="10"/>
        <v>0</v>
      </c>
    </row>
    <row r="49" spans="2:7" x14ac:dyDescent="0.2">
      <c r="B49" s="6"/>
      <c r="C49" s="7"/>
      <c r="D49" s="8"/>
      <c r="E49" s="9"/>
      <c r="F49" s="10"/>
      <c r="G49" s="9"/>
    </row>
    <row r="50" spans="2:7" ht="15.75" x14ac:dyDescent="0.25">
      <c r="B50" s="15" t="s">
        <v>79</v>
      </c>
      <c r="C50" s="16" t="s">
        <v>80</v>
      </c>
      <c r="D50" s="17" t="s">
        <v>5</v>
      </c>
      <c r="E50" s="18" t="s">
        <v>5</v>
      </c>
      <c r="F50" s="19"/>
      <c r="G50" s="9"/>
    </row>
    <row r="51" spans="2:7" ht="15.75" x14ac:dyDescent="0.25">
      <c r="B51" s="15" t="s">
        <v>81</v>
      </c>
      <c r="C51" s="16" t="s">
        <v>82</v>
      </c>
      <c r="D51" s="17" t="s">
        <v>5</v>
      </c>
      <c r="E51" s="18" t="s">
        <v>5</v>
      </c>
      <c r="F51" s="19"/>
      <c r="G51" s="9"/>
    </row>
    <row r="52" spans="2:7" x14ac:dyDescent="0.2">
      <c r="B52" s="20" t="s">
        <v>83</v>
      </c>
      <c r="C52" s="7" t="s">
        <v>84</v>
      </c>
      <c r="D52" s="8" t="s">
        <v>29</v>
      </c>
      <c r="E52" s="9">
        <v>9</v>
      </c>
      <c r="F52" s="71"/>
      <c r="G52" s="9">
        <f t="shared" ref="G52:G53" si="11">E52*F52</f>
        <v>0</v>
      </c>
    </row>
    <row r="53" spans="2:7" x14ac:dyDescent="0.2">
      <c r="B53" s="20" t="s">
        <v>85</v>
      </c>
      <c r="C53" s="7" t="s">
        <v>86</v>
      </c>
      <c r="D53" s="8" t="s">
        <v>29</v>
      </c>
      <c r="E53" s="9">
        <v>10</v>
      </c>
      <c r="F53" s="71"/>
      <c r="G53" s="9">
        <f t="shared" si="11"/>
        <v>0</v>
      </c>
    </row>
    <row r="54" spans="2:7" x14ac:dyDescent="0.2">
      <c r="B54" s="6"/>
      <c r="C54" s="7"/>
      <c r="D54" s="8"/>
      <c r="E54" s="9"/>
      <c r="F54" s="10"/>
      <c r="G54" s="9"/>
    </row>
    <row r="55" spans="2:7" ht="15.75" x14ac:dyDescent="0.25">
      <c r="B55" s="15" t="s">
        <v>87</v>
      </c>
      <c r="C55" s="16" t="s">
        <v>88</v>
      </c>
      <c r="D55" s="17" t="s">
        <v>5</v>
      </c>
      <c r="E55" s="18" t="s">
        <v>5</v>
      </c>
      <c r="F55" s="19"/>
      <c r="G55" s="9"/>
    </row>
    <row r="56" spans="2:7" ht="15.75" x14ac:dyDescent="0.25">
      <c r="B56" s="15" t="s">
        <v>89</v>
      </c>
      <c r="C56" s="16" t="s">
        <v>90</v>
      </c>
      <c r="D56" s="17" t="s">
        <v>5</v>
      </c>
      <c r="E56" s="18" t="s">
        <v>5</v>
      </c>
      <c r="F56" s="19"/>
      <c r="G56" s="9"/>
    </row>
    <row r="57" spans="2:7" x14ac:dyDescent="0.2">
      <c r="B57" s="20" t="s">
        <v>91</v>
      </c>
      <c r="C57" s="7" t="s">
        <v>92</v>
      </c>
      <c r="D57" s="8" t="s">
        <v>93</v>
      </c>
      <c r="E57" s="9">
        <v>1</v>
      </c>
      <c r="F57" s="71"/>
      <c r="G57" s="9">
        <f t="shared" ref="G57:G58" si="12">E57*F57</f>
        <v>0</v>
      </c>
    </row>
    <row r="58" spans="2:7" x14ac:dyDescent="0.2">
      <c r="B58" s="6"/>
      <c r="C58" s="7"/>
      <c r="D58" s="8"/>
      <c r="E58" s="9"/>
      <c r="F58" s="71"/>
      <c r="G58" s="9">
        <f t="shared" si="12"/>
        <v>0</v>
      </c>
    </row>
    <row r="59" spans="2:7" ht="15.75" x14ac:dyDescent="0.25">
      <c r="B59" s="15" t="s">
        <v>94</v>
      </c>
      <c r="C59" s="16" t="s">
        <v>95</v>
      </c>
      <c r="D59" s="17" t="s">
        <v>5</v>
      </c>
      <c r="E59" s="18" t="s">
        <v>5</v>
      </c>
      <c r="F59" s="19"/>
      <c r="G59" s="9"/>
    </row>
    <row r="60" spans="2:7" ht="15.75" x14ac:dyDescent="0.25">
      <c r="B60" s="15" t="s">
        <v>96</v>
      </c>
      <c r="C60" s="16" t="s">
        <v>97</v>
      </c>
      <c r="D60" s="17" t="s">
        <v>5</v>
      </c>
      <c r="E60" s="18" t="s">
        <v>5</v>
      </c>
      <c r="F60" s="19"/>
      <c r="G60" s="9"/>
    </row>
    <row r="61" spans="2:7" x14ac:dyDescent="0.2">
      <c r="B61" s="20" t="s">
        <v>98</v>
      </c>
      <c r="C61" s="7" t="s">
        <v>99</v>
      </c>
      <c r="D61" s="8" t="s">
        <v>29</v>
      </c>
      <c r="E61" s="9">
        <v>45</v>
      </c>
      <c r="F61" s="71"/>
      <c r="G61" s="9">
        <f t="shared" ref="G61:G62" si="13">E61*F61</f>
        <v>0</v>
      </c>
    </row>
    <row r="62" spans="2:7" x14ac:dyDescent="0.2">
      <c r="B62" s="6"/>
      <c r="C62" s="7"/>
      <c r="D62" s="8"/>
      <c r="E62" s="9"/>
      <c r="F62" s="71"/>
      <c r="G62" s="9">
        <f t="shared" si="13"/>
        <v>0</v>
      </c>
    </row>
    <row r="63" spans="2:7" ht="15.75" x14ac:dyDescent="0.25">
      <c r="B63" s="15" t="s">
        <v>100</v>
      </c>
      <c r="C63" s="16" t="s">
        <v>101</v>
      </c>
      <c r="D63" s="17" t="s">
        <v>5</v>
      </c>
      <c r="E63" s="18" t="s">
        <v>5</v>
      </c>
      <c r="F63" s="19"/>
      <c r="G63" s="9"/>
    </row>
    <row r="64" spans="2:7" ht="15.75" x14ac:dyDescent="0.25">
      <c r="B64" s="15" t="s">
        <v>102</v>
      </c>
      <c r="C64" s="16" t="s">
        <v>103</v>
      </c>
      <c r="D64" s="17" t="s">
        <v>5</v>
      </c>
      <c r="E64" s="18" t="s">
        <v>5</v>
      </c>
      <c r="F64" s="19"/>
      <c r="G64" s="9"/>
    </row>
    <row r="65" spans="2:7" x14ac:dyDescent="0.2">
      <c r="B65" s="20" t="s">
        <v>104</v>
      </c>
      <c r="C65" s="7" t="s">
        <v>105</v>
      </c>
      <c r="D65" s="8" t="s">
        <v>3</v>
      </c>
      <c r="E65" s="9">
        <v>1</v>
      </c>
      <c r="F65" s="71"/>
      <c r="G65" s="9">
        <f t="shared" ref="G65" si="14">E65*F65</f>
        <v>0</v>
      </c>
    </row>
    <row r="66" spans="2:7" ht="15.75" x14ac:dyDescent="0.25">
      <c r="B66" s="15" t="s">
        <v>106</v>
      </c>
      <c r="C66" s="16" t="s">
        <v>107</v>
      </c>
      <c r="D66" s="17" t="s">
        <v>5</v>
      </c>
      <c r="E66" s="18" t="s">
        <v>5</v>
      </c>
      <c r="F66" s="19"/>
      <c r="G66" s="9"/>
    </row>
    <row r="67" spans="2:7" x14ac:dyDescent="0.2">
      <c r="B67" s="20" t="s">
        <v>108</v>
      </c>
      <c r="C67" s="7" t="s">
        <v>505</v>
      </c>
      <c r="D67" s="8" t="s">
        <v>3</v>
      </c>
      <c r="E67" s="9">
        <v>1</v>
      </c>
      <c r="F67" s="71"/>
      <c r="G67" s="9">
        <f t="shared" ref="G67:G69" si="15">E67*F67</f>
        <v>0</v>
      </c>
    </row>
    <row r="68" spans="2:7" x14ac:dyDescent="0.2">
      <c r="B68" s="20" t="s">
        <v>109</v>
      </c>
      <c r="C68" s="7" t="s">
        <v>110</v>
      </c>
      <c r="D68" s="8" t="s">
        <v>3</v>
      </c>
      <c r="E68" s="9">
        <v>25</v>
      </c>
      <c r="F68" s="71"/>
      <c r="G68" s="9">
        <f t="shared" si="15"/>
        <v>0</v>
      </c>
    </row>
    <row r="69" spans="2:7" x14ac:dyDescent="0.2">
      <c r="B69" s="20" t="s">
        <v>111</v>
      </c>
      <c r="C69" s="7" t="s">
        <v>112</v>
      </c>
      <c r="D69" s="8" t="s">
        <v>3</v>
      </c>
      <c r="E69" s="9">
        <v>3</v>
      </c>
      <c r="F69" s="71"/>
      <c r="G69" s="9">
        <f t="shared" si="15"/>
        <v>0</v>
      </c>
    </row>
    <row r="70" spans="2:7" ht="15.75" x14ac:dyDescent="0.25">
      <c r="B70" s="15" t="s">
        <v>113</v>
      </c>
      <c r="C70" s="16" t="s">
        <v>114</v>
      </c>
      <c r="D70" s="17" t="s">
        <v>5</v>
      </c>
      <c r="E70" s="18" t="s">
        <v>5</v>
      </c>
      <c r="F70" s="19"/>
      <c r="G70" s="9"/>
    </row>
    <row r="71" spans="2:7" x14ac:dyDescent="0.2">
      <c r="B71" s="20" t="s">
        <v>115</v>
      </c>
      <c r="C71" s="7" t="s">
        <v>116</v>
      </c>
      <c r="D71" s="8" t="s">
        <v>3</v>
      </c>
      <c r="E71" s="9">
        <v>2</v>
      </c>
      <c r="F71" s="71"/>
      <c r="G71" s="9">
        <f t="shared" ref="G71:G72" si="16">E71*F71</f>
        <v>0</v>
      </c>
    </row>
    <row r="72" spans="2:7" x14ac:dyDescent="0.2">
      <c r="B72" s="20" t="s">
        <v>117</v>
      </c>
      <c r="C72" s="7" t="s">
        <v>118</v>
      </c>
      <c r="D72" s="8" t="s">
        <v>3</v>
      </c>
      <c r="E72" s="9">
        <v>1</v>
      </c>
      <c r="F72" s="71"/>
      <c r="G72" s="9">
        <f t="shared" si="16"/>
        <v>0</v>
      </c>
    </row>
    <row r="73" spans="2:7" ht="15.75" x14ac:dyDescent="0.25">
      <c r="B73" s="21"/>
      <c r="C73" s="22"/>
      <c r="D73" s="23"/>
      <c r="E73" s="24"/>
      <c r="F73" s="25"/>
      <c r="G73" s="26"/>
    </row>
    <row r="74" spans="2:7" x14ac:dyDescent="0.2">
      <c r="B74" s="43"/>
      <c r="D74" s="44"/>
      <c r="E74" s="45"/>
    </row>
    <row r="75" spans="2:7" x14ac:dyDescent="0.2">
      <c r="B75" s="43"/>
      <c r="D75" s="44"/>
      <c r="E75" s="45"/>
    </row>
    <row r="76" spans="2:7" ht="21" x14ac:dyDescent="0.35">
      <c r="B76" s="1"/>
      <c r="C76" s="2" t="s">
        <v>119</v>
      </c>
      <c r="D76" s="3"/>
      <c r="E76" s="4"/>
      <c r="F76" s="5"/>
      <c r="G76" s="4"/>
    </row>
    <row r="77" spans="2:7" x14ac:dyDescent="0.2">
      <c r="B77" s="6"/>
      <c r="C77" s="7"/>
      <c r="D77" s="8"/>
      <c r="E77" s="9"/>
      <c r="F77" s="10"/>
      <c r="G77" s="9"/>
    </row>
    <row r="78" spans="2:7" ht="15" thickBot="1" x14ac:dyDescent="0.25">
      <c r="B78" s="6"/>
      <c r="C78" s="7"/>
      <c r="D78" s="8"/>
      <c r="E78" s="9"/>
      <c r="F78" s="10"/>
      <c r="G78" s="9"/>
    </row>
    <row r="79" spans="2:7" ht="15.75" thickTop="1" thickBot="1" x14ac:dyDescent="0.25">
      <c r="B79" s="11" t="s">
        <v>1</v>
      </c>
      <c r="C79" s="12" t="s">
        <v>2</v>
      </c>
      <c r="D79" s="13" t="s">
        <v>3</v>
      </c>
      <c r="E79" s="14" t="s">
        <v>4</v>
      </c>
      <c r="F79" s="12" t="s">
        <v>619</v>
      </c>
      <c r="G79" s="14" t="s">
        <v>620</v>
      </c>
    </row>
    <row r="80" spans="2:7" ht="16.5" thickTop="1" x14ac:dyDescent="0.25">
      <c r="B80" s="15" t="s">
        <v>5</v>
      </c>
      <c r="C80" s="16" t="s">
        <v>5</v>
      </c>
      <c r="D80" s="17" t="s">
        <v>5</v>
      </c>
      <c r="E80" s="18" t="s">
        <v>5</v>
      </c>
      <c r="F80" s="19"/>
      <c r="G80" s="18"/>
    </row>
    <row r="81" spans="2:7" x14ac:dyDescent="0.2">
      <c r="B81" s="6"/>
      <c r="C81" s="7"/>
      <c r="D81" s="8"/>
      <c r="E81" s="9"/>
      <c r="F81" s="10"/>
      <c r="G81" s="9"/>
    </row>
    <row r="82" spans="2:7" ht="15.75" x14ac:dyDescent="0.25">
      <c r="B82" s="15" t="s">
        <v>6</v>
      </c>
      <c r="C82" s="16" t="s">
        <v>7</v>
      </c>
      <c r="D82" s="17" t="s">
        <v>5</v>
      </c>
      <c r="E82" s="18" t="s">
        <v>5</v>
      </c>
      <c r="F82" s="19"/>
      <c r="G82" s="18"/>
    </row>
    <row r="83" spans="2:7" ht="15.75" x14ac:dyDescent="0.25">
      <c r="B83" s="15" t="s">
        <v>120</v>
      </c>
      <c r="C83" s="16" t="s">
        <v>121</v>
      </c>
      <c r="D83" s="17" t="s">
        <v>5</v>
      </c>
      <c r="E83" s="18" t="s">
        <v>5</v>
      </c>
      <c r="F83" s="19"/>
      <c r="G83" s="18"/>
    </row>
    <row r="84" spans="2:7" x14ac:dyDescent="0.2">
      <c r="B84" s="20" t="s">
        <v>122</v>
      </c>
      <c r="C84" s="7" t="s">
        <v>123</v>
      </c>
      <c r="D84" s="8" t="s">
        <v>22</v>
      </c>
      <c r="E84" s="9">
        <v>5</v>
      </c>
      <c r="F84" s="71"/>
      <c r="G84" s="9">
        <f t="shared" ref="G84:G85" si="17">E84*F84</f>
        <v>0</v>
      </c>
    </row>
    <row r="85" spans="2:7" x14ac:dyDescent="0.2">
      <c r="B85" s="20" t="s">
        <v>124</v>
      </c>
      <c r="C85" s="7" t="s">
        <v>125</v>
      </c>
      <c r="D85" s="8" t="s">
        <v>22</v>
      </c>
      <c r="E85" s="9">
        <v>5</v>
      </c>
      <c r="F85" s="71"/>
      <c r="G85" s="9">
        <f t="shared" si="17"/>
        <v>0</v>
      </c>
    </row>
    <row r="86" spans="2:7" x14ac:dyDescent="0.2">
      <c r="B86" s="6"/>
      <c r="C86" s="7"/>
      <c r="D86" s="8"/>
      <c r="E86" s="9"/>
      <c r="F86" s="10"/>
      <c r="G86" s="9"/>
    </row>
    <row r="87" spans="2:7" ht="15.75" x14ac:dyDescent="0.25">
      <c r="B87" s="15" t="s">
        <v>126</v>
      </c>
      <c r="C87" s="16" t="s">
        <v>127</v>
      </c>
      <c r="D87" s="17" t="s">
        <v>5</v>
      </c>
      <c r="E87" s="18" t="s">
        <v>5</v>
      </c>
      <c r="F87" s="19"/>
      <c r="G87" s="18"/>
    </row>
    <row r="88" spans="2:7" ht="15.75" x14ac:dyDescent="0.25">
      <c r="B88" s="15" t="s">
        <v>128</v>
      </c>
      <c r="C88" s="16" t="s">
        <v>129</v>
      </c>
      <c r="D88" s="17" t="s">
        <v>5</v>
      </c>
      <c r="E88" s="18" t="s">
        <v>5</v>
      </c>
      <c r="F88" s="19"/>
      <c r="G88" s="18"/>
    </row>
    <row r="89" spans="2:7" x14ac:dyDescent="0.2">
      <c r="B89" s="20" t="s">
        <v>130</v>
      </c>
      <c r="C89" s="7" t="s">
        <v>131</v>
      </c>
      <c r="D89" s="8" t="s">
        <v>3</v>
      </c>
      <c r="E89" s="9">
        <v>2</v>
      </c>
      <c r="F89" s="71"/>
      <c r="G89" s="9">
        <f t="shared" ref="G89:G92" si="18">E89*F89</f>
        <v>0</v>
      </c>
    </row>
    <row r="90" spans="2:7" x14ac:dyDescent="0.2">
      <c r="B90" s="20" t="s">
        <v>132</v>
      </c>
      <c r="C90" s="7" t="s">
        <v>133</v>
      </c>
      <c r="D90" s="8" t="s">
        <v>3</v>
      </c>
      <c r="E90" s="9">
        <v>1</v>
      </c>
      <c r="F90" s="71"/>
      <c r="G90" s="9">
        <f t="shared" si="18"/>
        <v>0</v>
      </c>
    </row>
    <row r="91" spans="2:7" x14ac:dyDescent="0.2">
      <c r="B91" s="20" t="s">
        <v>134</v>
      </c>
      <c r="C91" s="7" t="s">
        <v>135</v>
      </c>
      <c r="D91" s="8" t="s">
        <v>3</v>
      </c>
      <c r="E91" s="9">
        <v>1</v>
      </c>
      <c r="F91" s="71"/>
      <c r="G91" s="9">
        <f t="shared" si="18"/>
        <v>0</v>
      </c>
    </row>
    <row r="92" spans="2:7" x14ac:dyDescent="0.2">
      <c r="B92" s="20" t="s">
        <v>136</v>
      </c>
      <c r="C92" s="7" t="s">
        <v>137</v>
      </c>
      <c r="D92" s="8" t="s">
        <v>93</v>
      </c>
      <c r="E92" s="9">
        <v>1</v>
      </c>
      <c r="F92" s="71"/>
      <c r="G92" s="9">
        <f t="shared" si="18"/>
        <v>0</v>
      </c>
    </row>
    <row r="93" spans="2:7" ht="15.75" x14ac:dyDescent="0.25">
      <c r="B93" s="15" t="s">
        <v>138</v>
      </c>
      <c r="C93" s="16" t="s">
        <v>139</v>
      </c>
      <c r="D93" s="17" t="s">
        <v>5</v>
      </c>
      <c r="E93" s="18" t="s">
        <v>5</v>
      </c>
      <c r="F93" s="19"/>
      <c r="G93" s="18"/>
    </row>
    <row r="94" spans="2:7" x14ac:dyDescent="0.2">
      <c r="B94" s="20" t="s">
        <v>140</v>
      </c>
      <c r="C94" s="7" t="s">
        <v>141</v>
      </c>
      <c r="D94" s="8" t="s">
        <v>3</v>
      </c>
      <c r="E94" s="9">
        <v>2</v>
      </c>
      <c r="F94" s="71"/>
      <c r="G94" s="9">
        <f t="shared" ref="G94" si="19">E94*F94</f>
        <v>0</v>
      </c>
    </row>
    <row r="95" spans="2:7" ht="15.75" x14ac:dyDescent="0.25">
      <c r="B95" s="15" t="s">
        <v>142</v>
      </c>
      <c r="C95" s="16" t="s">
        <v>143</v>
      </c>
      <c r="D95" s="17" t="s">
        <v>5</v>
      </c>
      <c r="E95" s="18" t="s">
        <v>5</v>
      </c>
      <c r="F95" s="19"/>
      <c r="G95" s="18"/>
    </row>
    <row r="96" spans="2:7" x14ac:dyDescent="0.2">
      <c r="B96" s="20" t="s">
        <v>144</v>
      </c>
      <c r="C96" s="7" t="s">
        <v>145</v>
      </c>
      <c r="D96" s="8" t="s">
        <v>22</v>
      </c>
      <c r="E96" s="9">
        <v>5</v>
      </c>
      <c r="F96" s="71"/>
      <c r="G96" s="9">
        <f t="shared" ref="G96:G97" si="20">E96*F96</f>
        <v>0</v>
      </c>
    </row>
    <row r="97" spans="2:7" x14ac:dyDescent="0.2">
      <c r="B97" s="20" t="s">
        <v>146</v>
      </c>
      <c r="C97" s="7" t="s">
        <v>147</v>
      </c>
      <c r="D97" s="8" t="s">
        <v>22</v>
      </c>
      <c r="E97" s="9">
        <v>5</v>
      </c>
      <c r="F97" s="71"/>
      <c r="G97" s="9">
        <f t="shared" si="20"/>
        <v>0</v>
      </c>
    </row>
    <row r="98" spans="2:7" x14ac:dyDescent="0.2">
      <c r="B98" s="6"/>
      <c r="C98" s="7"/>
      <c r="D98" s="8"/>
      <c r="E98" s="9"/>
      <c r="F98" s="10"/>
      <c r="G98" s="9"/>
    </row>
    <row r="99" spans="2:7" ht="15.75" x14ac:dyDescent="0.25">
      <c r="B99" s="15" t="s">
        <v>148</v>
      </c>
      <c r="C99" s="16" t="s">
        <v>149</v>
      </c>
      <c r="D99" s="17" t="s">
        <v>5</v>
      </c>
      <c r="E99" s="18" t="s">
        <v>5</v>
      </c>
      <c r="F99" s="19"/>
      <c r="G99" s="18"/>
    </row>
    <row r="100" spans="2:7" ht="15.75" x14ac:dyDescent="0.25">
      <c r="B100" s="15" t="s">
        <v>150</v>
      </c>
      <c r="C100" s="16" t="s">
        <v>151</v>
      </c>
      <c r="D100" s="17" t="s">
        <v>5</v>
      </c>
      <c r="E100" s="18" t="s">
        <v>5</v>
      </c>
      <c r="F100" s="19"/>
      <c r="G100" s="18"/>
    </row>
    <row r="101" spans="2:7" x14ac:dyDescent="0.2">
      <c r="B101" s="20" t="s">
        <v>152</v>
      </c>
      <c r="C101" s="7" t="s">
        <v>153</v>
      </c>
      <c r="D101" s="8" t="s">
        <v>29</v>
      </c>
      <c r="E101" s="9">
        <v>10</v>
      </c>
      <c r="F101" s="71"/>
      <c r="G101" s="9">
        <f t="shared" ref="G101:G102" si="21">E101*F101</f>
        <v>0</v>
      </c>
    </row>
    <row r="102" spans="2:7" x14ac:dyDescent="0.2">
      <c r="B102" s="20" t="s">
        <v>154</v>
      </c>
      <c r="C102" s="7" t="s">
        <v>155</v>
      </c>
      <c r="D102" s="8" t="s">
        <v>29</v>
      </c>
      <c r="E102" s="9">
        <v>10</v>
      </c>
      <c r="F102" s="71"/>
      <c r="G102" s="9">
        <f t="shared" si="21"/>
        <v>0</v>
      </c>
    </row>
    <row r="103" spans="2:7" x14ac:dyDescent="0.2">
      <c r="B103" s="6"/>
      <c r="C103" s="7"/>
      <c r="D103" s="8"/>
      <c r="E103" s="9"/>
      <c r="F103" s="10"/>
      <c r="G103" s="9"/>
    </row>
    <row r="104" spans="2:7" ht="15.75" x14ac:dyDescent="0.25">
      <c r="B104" s="15" t="s">
        <v>16</v>
      </c>
      <c r="C104" s="16" t="s">
        <v>17</v>
      </c>
      <c r="D104" s="17" t="s">
        <v>5</v>
      </c>
      <c r="E104" s="18" t="s">
        <v>5</v>
      </c>
      <c r="F104" s="19"/>
      <c r="G104" s="18"/>
    </row>
    <row r="105" spans="2:7" ht="15.75" x14ac:dyDescent="0.25">
      <c r="B105" s="15" t="s">
        <v>18</v>
      </c>
      <c r="C105" s="16" t="s">
        <v>19</v>
      </c>
      <c r="D105" s="17" t="s">
        <v>5</v>
      </c>
      <c r="E105" s="18" t="s">
        <v>5</v>
      </c>
      <c r="F105" s="19"/>
      <c r="G105" s="18"/>
    </row>
    <row r="106" spans="2:7" x14ac:dyDescent="0.2">
      <c r="B106" s="20" t="s">
        <v>156</v>
      </c>
      <c r="C106" s="7" t="s">
        <v>157</v>
      </c>
      <c r="D106" s="8" t="s">
        <v>29</v>
      </c>
      <c r="E106" s="9">
        <v>10</v>
      </c>
      <c r="F106" s="71"/>
      <c r="G106" s="9">
        <f t="shared" ref="G106:G107" si="22">E106*F106</f>
        <v>0</v>
      </c>
    </row>
    <row r="107" spans="2:7" x14ac:dyDescent="0.2">
      <c r="B107" s="20" t="s">
        <v>23</v>
      </c>
      <c r="C107" s="7" t="s">
        <v>21</v>
      </c>
      <c r="D107" s="8" t="s">
        <v>22</v>
      </c>
      <c r="E107" s="9">
        <v>10</v>
      </c>
      <c r="F107" s="71"/>
      <c r="G107" s="9">
        <f t="shared" si="22"/>
        <v>0</v>
      </c>
    </row>
    <row r="108" spans="2:7" ht="15.75" x14ac:dyDescent="0.25">
      <c r="B108" s="15" t="s">
        <v>158</v>
      </c>
      <c r="C108" s="16" t="s">
        <v>159</v>
      </c>
      <c r="D108" s="17" t="s">
        <v>5</v>
      </c>
      <c r="E108" s="18" t="s">
        <v>5</v>
      </c>
      <c r="F108" s="19"/>
      <c r="G108" s="18"/>
    </row>
    <row r="109" spans="2:7" x14ac:dyDescent="0.2">
      <c r="B109" s="20" t="s">
        <v>160</v>
      </c>
      <c r="C109" s="7" t="s">
        <v>161</v>
      </c>
      <c r="D109" s="8" t="s">
        <v>29</v>
      </c>
      <c r="E109" s="9">
        <v>5</v>
      </c>
      <c r="F109" s="71"/>
      <c r="G109" s="9">
        <f t="shared" ref="G109:G110" si="23">E109*F109</f>
        <v>0</v>
      </c>
    </row>
    <row r="110" spans="2:7" x14ac:dyDescent="0.2">
      <c r="B110" s="20" t="s">
        <v>162</v>
      </c>
      <c r="C110" s="7" t="s">
        <v>163</v>
      </c>
      <c r="D110" s="8" t="s">
        <v>29</v>
      </c>
      <c r="E110" s="9">
        <v>20</v>
      </c>
      <c r="F110" s="71"/>
      <c r="G110" s="9">
        <f t="shared" si="23"/>
        <v>0</v>
      </c>
    </row>
    <row r="111" spans="2:7" ht="15.75" x14ac:dyDescent="0.25">
      <c r="B111" s="15" t="s">
        <v>25</v>
      </c>
      <c r="C111" s="16" t="s">
        <v>26</v>
      </c>
      <c r="D111" s="17" t="s">
        <v>5</v>
      </c>
      <c r="E111" s="18" t="s">
        <v>5</v>
      </c>
      <c r="F111" s="19"/>
      <c r="G111" s="18"/>
    </row>
    <row r="112" spans="2:7" x14ac:dyDescent="0.2">
      <c r="B112" s="20" t="s">
        <v>164</v>
      </c>
      <c r="C112" s="7" t="s">
        <v>165</v>
      </c>
      <c r="D112" s="8" t="s">
        <v>22</v>
      </c>
      <c r="E112" s="9">
        <v>10</v>
      </c>
      <c r="F112" s="71"/>
      <c r="G112" s="9">
        <f t="shared" ref="G112" si="24">E112*F112</f>
        <v>0</v>
      </c>
    </row>
    <row r="113" spans="2:7" ht="15.75" x14ac:dyDescent="0.25">
      <c r="B113" s="15" t="s">
        <v>166</v>
      </c>
      <c r="C113" s="16" t="s">
        <v>167</v>
      </c>
      <c r="D113" s="17" t="s">
        <v>5</v>
      </c>
      <c r="E113" s="18" t="s">
        <v>5</v>
      </c>
      <c r="F113" s="19"/>
      <c r="G113" s="18"/>
    </row>
    <row r="114" spans="2:7" x14ac:dyDescent="0.2">
      <c r="B114" s="20" t="s">
        <v>168</v>
      </c>
      <c r="C114" s="7" t="s">
        <v>169</v>
      </c>
      <c r="D114" s="8" t="s">
        <v>22</v>
      </c>
      <c r="E114" s="9">
        <v>2</v>
      </c>
      <c r="F114" s="71"/>
      <c r="G114" s="9">
        <f t="shared" ref="G114" si="25">E114*F114</f>
        <v>0</v>
      </c>
    </row>
    <row r="115" spans="2:7" x14ac:dyDescent="0.2">
      <c r="B115" s="6"/>
      <c r="C115" s="7"/>
      <c r="D115" s="8"/>
      <c r="E115" s="9"/>
      <c r="F115" s="10"/>
      <c r="G115" s="9"/>
    </row>
    <row r="116" spans="2:7" ht="15.75" x14ac:dyDescent="0.25">
      <c r="B116" s="15" t="s">
        <v>30</v>
      </c>
      <c r="C116" s="16" t="s">
        <v>31</v>
      </c>
      <c r="D116" s="17" t="s">
        <v>5</v>
      </c>
      <c r="E116" s="18" t="s">
        <v>5</v>
      </c>
      <c r="F116" s="19"/>
      <c r="G116" s="18"/>
    </row>
    <row r="117" spans="2:7" ht="15.75" x14ac:dyDescent="0.25">
      <c r="B117" s="15" t="s">
        <v>32</v>
      </c>
      <c r="C117" s="16" t="s">
        <v>33</v>
      </c>
      <c r="D117" s="17" t="s">
        <v>5</v>
      </c>
      <c r="E117" s="18" t="s">
        <v>5</v>
      </c>
      <c r="F117" s="19"/>
      <c r="G117" s="18"/>
    </row>
    <row r="118" spans="2:7" x14ac:dyDescent="0.2">
      <c r="B118" s="20" t="s">
        <v>34</v>
      </c>
      <c r="C118" s="7" t="s">
        <v>35</v>
      </c>
      <c r="D118" s="8" t="s">
        <v>29</v>
      </c>
      <c r="E118" s="9">
        <v>35</v>
      </c>
      <c r="F118" s="71"/>
      <c r="G118" s="9">
        <f t="shared" ref="G118" si="26">E118*F118</f>
        <v>0</v>
      </c>
    </row>
    <row r="119" spans="2:7" x14ac:dyDescent="0.2">
      <c r="B119" s="6"/>
      <c r="C119" s="7"/>
      <c r="D119" s="8"/>
      <c r="E119" s="9"/>
      <c r="F119" s="10"/>
      <c r="G119" s="9"/>
    </row>
    <row r="120" spans="2:7" ht="15.75" x14ac:dyDescent="0.25">
      <c r="B120" s="15" t="s">
        <v>42</v>
      </c>
      <c r="C120" s="16" t="s">
        <v>43</v>
      </c>
      <c r="D120" s="17" t="s">
        <v>5</v>
      </c>
      <c r="E120" s="18" t="s">
        <v>5</v>
      </c>
      <c r="F120" s="19"/>
      <c r="G120" s="18"/>
    </row>
    <row r="121" spans="2:7" ht="15.75" x14ac:dyDescent="0.25">
      <c r="B121" s="15" t="s">
        <v>44</v>
      </c>
      <c r="C121" s="16" t="s">
        <v>45</v>
      </c>
      <c r="D121" s="17" t="s">
        <v>5</v>
      </c>
      <c r="E121" s="18" t="s">
        <v>5</v>
      </c>
      <c r="F121" s="19"/>
      <c r="G121" s="18"/>
    </row>
    <row r="122" spans="2:7" x14ac:dyDescent="0.2">
      <c r="B122" s="20" t="s">
        <v>170</v>
      </c>
      <c r="C122" s="7" t="s">
        <v>171</v>
      </c>
      <c r="D122" s="8" t="s">
        <v>29</v>
      </c>
      <c r="E122" s="9">
        <v>8</v>
      </c>
      <c r="F122" s="71"/>
      <c r="G122" s="9">
        <f t="shared" ref="G122" si="27">E122*F122</f>
        <v>0</v>
      </c>
    </row>
    <row r="123" spans="2:7" ht="15.75" x14ac:dyDescent="0.25">
      <c r="B123" s="15" t="s">
        <v>50</v>
      </c>
      <c r="C123" s="16" t="s">
        <v>51</v>
      </c>
      <c r="D123" s="17" t="s">
        <v>5</v>
      </c>
      <c r="E123" s="18" t="s">
        <v>5</v>
      </c>
      <c r="F123" s="19"/>
      <c r="G123" s="18"/>
    </row>
    <row r="124" spans="2:7" x14ac:dyDescent="0.2">
      <c r="B124" s="20" t="s">
        <v>172</v>
      </c>
      <c r="C124" s="7" t="s">
        <v>173</v>
      </c>
      <c r="D124" s="8" t="s">
        <v>29</v>
      </c>
      <c r="E124" s="9">
        <v>15</v>
      </c>
      <c r="F124" s="71"/>
      <c r="G124" s="9">
        <f t="shared" ref="G124" si="28">E124*F124</f>
        <v>0</v>
      </c>
    </row>
    <row r="125" spans="2:7" ht="15.75" x14ac:dyDescent="0.25">
      <c r="B125" s="15" t="s">
        <v>54</v>
      </c>
      <c r="C125" s="16" t="s">
        <v>55</v>
      </c>
      <c r="D125" s="17" t="s">
        <v>5</v>
      </c>
      <c r="E125" s="18" t="s">
        <v>5</v>
      </c>
      <c r="F125" s="19"/>
      <c r="G125" s="18"/>
    </row>
    <row r="126" spans="2:7" x14ac:dyDescent="0.2">
      <c r="B126" s="20" t="s">
        <v>56</v>
      </c>
      <c r="C126" s="7" t="s">
        <v>57</v>
      </c>
      <c r="D126" s="8" t="s">
        <v>29</v>
      </c>
      <c r="E126" s="9">
        <v>5.5</v>
      </c>
      <c r="F126" s="71"/>
      <c r="G126" s="9">
        <f t="shared" ref="G126" si="29">E126*F126</f>
        <v>0</v>
      </c>
    </row>
    <row r="127" spans="2:7" ht="15.75" x14ac:dyDescent="0.25">
      <c r="B127" s="15" t="s">
        <v>58</v>
      </c>
      <c r="C127" s="16" t="s">
        <v>59</v>
      </c>
      <c r="D127" s="17" t="s">
        <v>5</v>
      </c>
      <c r="E127" s="18" t="s">
        <v>5</v>
      </c>
      <c r="F127" s="19"/>
      <c r="G127" s="18"/>
    </row>
    <row r="128" spans="2:7" x14ac:dyDescent="0.2">
      <c r="B128" s="20" t="s">
        <v>60</v>
      </c>
      <c r="C128" s="7" t="s">
        <v>61</v>
      </c>
      <c r="D128" s="8" t="s">
        <v>29</v>
      </c>
      <c r="E128" s="9">
        <v>2</v>
      </c>
      <c r="F128" s="71"/>
      <c r="G128" s="9">
        <f t="shared" ref="G128:G129" si="30">E128*F128</f>
        <v>0</v>
      </c>
    </row>
    <row r="129" spans="2:7" x14ac:dyDescent="0.2">
      <c r="B129" s="20" t="s">
        <v>174</v>
      </c>
      <c r="C129" s="7" t="s">
        <v>175</v>
      </c>
      <c r="D129" s="8" t="s">
        <v>29</v>
      </c>
      <c r="E129" s="9">
        <v>4</v>
      </c>
      <c r="F129" s="71"/>
      <c r="G129" s="9">
        <f t="shared" si="30"/>
        <v>0</v>
      </c>
    </row>
    <row r="130" spans="2:7" x14ac:dyDescent="0.2">
      <c r="B130" s="6"/>
      <c r="C130" s="7"/>
      <c r="D130" s="8"/>
      <c r="E130" s="9"/>
      <c r="F130" s="10"/>
      <c r="G130" s="9"/>
    </row>
    <row r="131" spans="2:7" ht="15.75" x14ac:dyDescent="0.25">
      <c r="B131" s="15" t="s">
        <v>94</v>
      </c>
      <c r="C131" s="16" t="s">
        <v>95</v>
      </c>
      <c r="D131" s="17" t="s">
        <v>5</v>
      </c>
      <c r="E131" s="18" t="s">
        <v>5</v>
      </c>
      <c r="F131" s="19"/>
      <c r="G131" s="18"/>
    </row>
    <row r="132" spans="2:7" ht="15.75" x14ac:dyDescent="0.25">
      <c r="B132" s="15" t="s">
        <v>96</v>
      </c>
      <c r="C132" s="16" t="s">
        <v>97</v>
      </c>
      <c r="D132" s="17" t="s">
        <v>5</v>
      </c>
      <c r="E132" s="18" t="s">
        <v>5</v>
      </c>
      <c r="F132" s="19"/>
      <c r="G132" s="18"/>
    </row>
    <row r="133" spans="2:7" x14ac:dyDescent="0.2">
      <c r="B133" s="20" t="s">
        <v>176</v>
      </c>
      <c r="C133" s="7" t="s">
        <v>177</v>
      </c>
      <c r="D133" s="8" t="s">
        <v>29</v>
      </c>
      <c r="E133" s="9">
        <v>45</v>
      </c>
      <c r="F133" s="71"/>
      <c r="G133" s="9">
        <f t="shared" ref="G133" si="31">E133*F133</f>
        <v>0</v>
      </c>
    </row>
    <row r="134" spans="2:7" x14ac:dyDescent="0.2">
      <c r="B134" s="6"/>
      <c r="C134" s="7"/>
      <c r="D134" s="8"/>
      <c r="E134" s="9"/>
      <c r="F134" s="10"/>
      <c r="G134" s="9"/>
    </row>
    <row r="135" spans="2:7" ht="15.75" x14ac:dyDescent="0.25">
      <c r="B135" s="15" t="s">
        <v>178</v>
      </c>
      <c r="C135" s="16" t="s">
        <v>179</v>
      </c>
      <c r="D135" s="17" t="s">
        <v>5</v>
      </c>
      <c r="E135" s="18" t="s">
        <v>5</v>
      </c>
      <c r="F135" s="19"/>
      <c r="G135" s="18"/>
    </row>
    <row r="136" spans="2:7" ht="15.75" x14ac:dyDescent="0.25">
      <c r="B136" s="15" t="s">
        <v>180</v>
      </c>
      <c r="C136" s="16" t="s">
        <v>103</v>
      </c>
      <c r="D136" s="17" t="s">
        <v>5</v>
      </c>
      <c r="E136" s="18" t="s">
        <v>5</v>
      </c>
      <c r="F136" s="19"/>
      <c r="G136" s="18"/>
    </row>
    <row r="137" spans="2:7" x14ac:dyDescent="0.2">
      <c r="B137" s="20" t="s">
        <v>181</v>
      </c>
      <c r="C137" s="7" t="s">
        <v>182</v>
      </c>
      <c r="D137" s="8" t="s">
        <v>3</v>
      </c>
      <c r="E137" s="9">
        <v>1</v>
      </c>
      <c r="F137" s="71"/>
      <c r="G137" s="9">
        <f t="shared" ref="G137:G143" si="32">E137*F137</f>
        <v>0</v>
      </c>
    </row>
    <row r="138" spans="2:7" ht="15" x14ac:dyDescent="0.25">
      <c r="B138" s="20" t="s">
        <v>506</v>
      </c>
      <c r="C138" s="7" t="s">
        <v>507</v>
      </c>
      <c r="D138" s="8" t="s">
        <v>3</v>
      </c>
      <c r="E138" s="9">
        <v>2</v>
      </c>
      <c r="F138" s="71"/>
      <c r="G138" s="9">
        <f t="shared" si="32"/>
        <v>0</v>
      </c>
    </row>
    <row r="139" spans="2:7" ht="15" x14ac:dyDescent="0.25">
      <c r="B139" s="20" t="s">
        <v>508</v>
      </c>
      <c r="C139" s="7" t="s">
        <v>509</v>
      </c>
      <c r="D139" s="8" t="s">
        <v>3</v>
      </c>
      <c r="E139" s="9">
        <v>2</v>
      </c>
      <c r="F139" s="71"/>
      <c r="G139" s="9">
        <f t="shared" si="32"/>
        <v>0</v>
      </c>
    </row>
    <row r="140" spans="2:7" ht="15" x14ac:dyDescent="0.25">
      <c r="B140" s="20" t="s">
        <v>510</v>
      </c>
      <c r="C140" s="7" t="s">
        <v>511</v>
      </c>
      <c r="D140" s="8" t="s">
        <v>3</v>
      </c>
      <c r="E140" s="9">
        <v>1</v>
      </c>
      <c r="F140" s="71"/>
      <c r="G140" s="9">
        <f t="shared" si="32"/>
        <v>0</v>
      </c>
    </row>
    <row r="141" spans="2:7" ht="15" x14ac:dyDescent="0.25">
      <c r="B141" s="20" t="s">
        <v>512</v>
      </c>
      <c r="C141" s="7" t="s">
        <v>513</v>
      </c>
      <c r="D141" s="8" t="s">
        <v>3</v>
      </c>
      <c r="E141" s="9">
        <v>1</v>
      </c>
      <c r="F141" s="71"/>
      <c r="G141" s="9">
        <f t="shared" si="32"/>
        <v>0</v>
      </c>
    </row>
    <row r="142" spans="2:7" ht="15" x14ac:dyDescent="0.25">
      <c r="B142" s="20" t="s">
        <v>514</v>
      </c>
      <c r="C142" s="7" t="s">
        <v>515</v>
      </c>
      <c r="D142" s="8" t="s">
        <v>3</v>
      </c>
      <c r="E142" s="9">
        <v>2</v>
      </c>
      <c r="F142" s="71"/>
      <c r="G142" s="9">
        <f t="shared" si="32"/>
        <v>0</v>
      </c>
    </row>
    <row r="143" spans="2:7" ht="15" x14ac:dyDescent="0.25">
      <c r="B143" s="20" t="s">
        <v>516</v>
      </c>
      <c r="C143" s="7" t="s">
        <v>517</v>
      </c>
      <c r="D143" s="8" t="s">
        <v>3</v>
      </c>
      <c r="E143" s="9">
        <v>1</v>
      </c>
      <c r="F143" s="71"/>
      <c r="G143" s="9">
        <f t="shared" si="32"/>
        <v>0</v>
      </c>
    </row>
    <row r="144" spans="2:7" ht="15.75" x14ac:dyDescent="0.25">
      <c r="B144" s="15" t="s">
        <v>183</v>
      </c>
      <c r="C144" s="16" t="s">
        <v>114</v>
      </c>
      <c r="D144" s="17" t="s">
        <v>5</v>
      </c>
      <c r="E144" s="18" t="s">
        <v>5</v>
      </c>
      <c r="F144" s="7"/>
      <c r="G144" s="7"/>
    </row>
    <row r="145" spans="2:7" x14ac:dyDescent="0.2">
      <c r="B145" s="20" t="s">
        <v>184</v>
      </c>
      <c r="C145" s="7" t="s">
        <v>185</v>
      </c>
      <c r="D145" s="8" t="s">
        <v>3</v>
      </c>
      <c r="E145" s="9">
        <v>1</v>
      </c>
      <c r="F145" s="71"/>
      <c r="G145" s="9">
        <f t="shared" ref="G145" si="33">E145*F145</f>
        <v>0</v>
      </c>
    </row>
    <row r="146" spans="2:7" x14ac:dyDescent="0.2">
      <c r="B146" s="21"/>
      <c r="C146" s="22"/>
      <c r="D146" s="23"/>
      <c r="E146" s="24"/>
      <c r="F146" s="22"/>
      <c r="G146" s="22"/>
    </row>
    <row r="149" spans="2:7" ht="21" x14ac:dyDescent="0.35">
      <c r="B149" s="1"/>
      <c r="C149" s="2" t="s">
        <v>186</v>
      </c>
      <c r="D149" s="3"/>
      <c r="E149" s="4"/>
      <c r="F149" s="5"/>
      <c r="G149" s="4"/>
    </row>
    <row r="150" spans="2:7" x14ac:dyDescent="0.2">
      <c r="B150" s="6"/>
      <c r="C150" s="7"/>
      <c r="D150" s="8"/>
      <c r="E150" s="9"/>
      <c r="F150" s="10"/>
      <c r="G150" s="9"/>
    </row>
    <row r="151" spans="2:7" ht="15" thickBot="1" x14ac:dyDescent="0.25">
      <c r="B151" s="6"/>
      <c r="C151" s="7"/>
      <c r="D151" s="8"/>
      <c r="E151" s="9"/>
      <c r="F151" s="10"/>
      <c r="G151" s="9"/>
    </row>
    <row r="152" spans="2:7" ht="15.75" thickTop="1" thickBot="1" x14ac:dyDescent="0.25">
      <c r="B152" s="11" t="s">
        <v>1</v>
      </c>
      <c r="C152" s="12" t="s">
        <v>2</v>
      </c>
      <c r="D152" s="13" t="s">
        <v>3</v>
      </c>
      <c r="E152" s="14" t="s">
        <v>4</v>
      </c>
      <c r="F152" s="12" t="s">
        <v>619</v>
      </c>
      <c r="G152" s="14" t="s">
        <v>620</v>
      </c>
    </row>
    <row r="153" spans="2:7" ht="16.5" thickTop="1" x14ac:dyDescent="0.25">
      <c r="B153" s="15" t="s">
        <v>5</v>
      </c>
      <c r="C153" s="16" t="s">
        <v>5</v>
      </c>
      <c r="D153" s="17" t="s">
        <v>5</v>
      </c>
      <c r="E153" s="18" t="s">
        <v>5</v>
      </c>
      <c r="F153" s="19"/>
      <c r="G153" s="18"/>
    </row>
    <row r="154" spans="2:7" x14ac:dyDescent="0.2">
      <c r="B154" s="6"/>
      <c r="C154" s="7"/>
      <c r="D154" s="8"/>
      <c r="E154" s="9"/>
      <c r="F154" s="10"/>
      <c r="G154" s="9"/>
    </row>
    <row r="155" spans="2:7" ht="15.75" x14ac:dyDescent="0.25">
      <c r="B155" s="15" t="s">
        <v>6</v>
      </c>
      <c r="C155" s="16" t="s">
        <v>7</v>
      </c>
      <c r="D155" s="17" t="s">
        <v>5</v>
      </c>
      <c r="E155" s="18" t="s">
        <v>5</v>
      </c>
      <c r="F155" s="19"/>
      <c r="G155" s="18"/>
    </row>
    <row r="156" spans="2:7" ht="15.75" x14ac:dyDescent="0.25">
      <c r="B156" s="15" t="s">
        <v>120</v>
      </c>
      <c r="C156" s="16" t="s">
        <v>121</v>
      </c>
      <c r="D156" s="17" t="s">
        <v>5</v>
      </c>
      <c r="E156" s="18" t="s">
        <v>5</v>
      </c>
      <c r="F156" s="19"/>
      <c r="G156" s="18"/>
    </row>
    <row r="157" spans="2:7" x14ac:dyDescent="0.2">
      <c r="B157" s="20" t="s">
        <v>122</v>
      </c>
      <c r="C157" s="7" t="s">
        <v>123</v>
      </c>
      <c r="D157" s="8" t="s">
        <v>22</v>
      </c>
      <c r="E157" s="9">
        <v>5</v>
      </c>
      <c r="F157" s="71"/>
      <c r="G157" s="9">
        <f t="shared" ref="G157:G158" si="34">E157*F157</f>
        <v>0</v>
      </c>
    </row>
    <row r="158" spans="2:7" x14ac:dyDescent="0.2">
      <c r="B158" s="20" t="s">
        <v>124</v>
      </c>
      <c r="C158" s="7" t="s">
        <v>125</v>
      </c>
      <c r="D158" s="8" t="s">
        <v>22</v>
      </c>
      <c r="E158" s="9">
        <v>10</v>
      </c>
      <c r="F158" s="71"/>
      <c r="G158" s="9">
        <f t="shared" si="34"/>
        <v>0</v>
      </c>
    </row>
    <row r="159" spans="2:7" x14ac:dyDescent="0.2">
      <c r="B159" s="6"/>
      <c r="C159" s="7"/>
      <c r="D159" s="8"/>
      <c r="E159" s="9"/>
      <c r="F159" s="10"/>
      <c r="G159" s="9"/>
    </row>
    <row r="160" spans="2:7" ht="15.75" x14ac:dyDescent="0.25">
      <c r="B160" s="15" t="s">
        <v>126</v>
      </c>
      <c r="C160" s="16" t="s">
        <v>127</v>
      </c>
      <c r="D160" s="17" t="s">
        <v>5</v>
      </c>
      <c r="E160" s="18" t="s">
        <v>5</v>
      </c>
      <c r="F160" s="19"/>
      <c r="G160" s="18"/>
    </row>
    <row r="161" spans="2:7" ht="15.75" x14ac:dyDescent="0.25">
      <c r="B161" s="15" t="s">
        <v>128</v>
      </c>
      <c r="C161" s="16" t="s">
        <v>129</v>
      </c>
      <c r="D161" s="17" t="s">
        <v>5</v>
      </c>
      <c r="E161" s="18" t="s">
        <v>5</v>
      </c>
      <c r="F161" s="19"/>
      <c r="G161" s="18"/>
    </row>
    <row r="162" spans="2:7" x14ac:dyDescent="0.2">
      <c r="B162" s="20" t="s">
        <v>130</v>
      </c>
      <c r="C162" s="7" t="s">
        <v>131</v>
      </c>
      <c r="D162" s="8" t="s">
        <v>3</v>
      </c>
      <c r="E162" s="9">
        <v>2</v>
      </c>
      <c r="F162" s="71"/>
      <c r="G162" s="9">
        <f t="shared" ref="G162:G165" si="35">E162*F162</f>
        <v>0</v>
      </c>
    </row>
    <row r="163" spans="2:7" x14ac:dyDescent="0.2">
      <c r="B163" s="20" t="s">
        <v>132</v>
      </c>
      <c r="C163" s="7" t="s">
        <v>133</v>
      </c>
      <c r="D163" s="8" t="s">
        <v>3</v>
      </c>
      <c r="E163" s="9">
        <v>1</v>
      </c>
      <c r="F163" s="71"/>
      <c r="G163" s="9">
        <f t="shared" si="35"/>
        <v>0</v>
      </c>
    </row>
    <row r="164" spans="2:7" x14ac:dyDescent="0.2">
      <c r="B164" s="20" t="s">
        <v>134</v>
      </c>
      <c r="C164" s="7" t="s">
        <v>135</v>
      </c>
      <c r="D164" s="8" t="s">
        <v>3</v>
      </c>
      <c r="E164" s="9">
        <v>1</v>
      </c>
      <c r="F164" s="71"/>
      <c r="G164" s="9">
        <f t="shared" si="35"/>
        <v>0</v>
      </c>
    </row>
    <row r="165" spans="2:7" x14ac:dyDescent="0.2">
      <c r="B165" s="20" t="s">
        <v>136</v>
      </c>
      <c r="C165" s="7" t="s">
        <v>137</v>
      </c>
      <c r="D165" s="8" t="s">
        <v>93</v>
      </c>
      <c r="E165" s="9">
        <v>2</v>
      </c>
      <c r="F165" s="71"/>
      <c r="G165" s="9">
        <f t="shared" si="35"/>
        <v>0</v>
      </c>
    </row>
    <row r="166" spans="2:7" ht="15.75" x14ac:dyDescent="0.25">
      <c r="B166" s="15" t="s">
        <v>138</v>
      </c>
      <c r="C166" s="16" t="s">
        <v>139</v>
      </c>
      <c r="D166" s="17" t="s">
        <v>5</v>
      </c>
      <c r="E166" s="18" t="s">
        <v>5</v>
      </c>
      <c r="F166" s="19"/>
      <c r="G166" s="18"/>
    </row>
    <row r="167" spans="2:7" x14ac:dyDescent="0.2">
      <c r="B167" s="20" t="s">
        <v>140</v>
      </c>
      <c r="C167" s="7" t="s">
        <v>141</v>
      </c>
      <c r="D167" s="8" t="s">
        <v>3</v>
      </c>
      <c r="E167" s="9">
        <v>2</v>
      </c>
      <c r="F167" s="71"/>
      <c r="G167" s="9">
        <f t="shared" ref="G167" si="36">E167*F167</f>
        <v>0</v>
      </c>
    </row>
    <row r="168" spans="2:7" ht="15.75" x14ac:dyDescent="0.25">
      <c r="B168" s="15" t="s">
        <v>142</v>
      </c>
      <c r="C168" s="16" t="s">
        <v>143</v>
      </c>
      <c r="D168" s="17" t="s">
        <v>5</v>
      </c>
      <c r="E168" s="18" t="s">
        <v>5</v>
      </c>
      <c r="F168" s="19"/>
      <c r="G168" s="18"/>
    </row>
    <row r="169" spans="2:7" x14ac:dyDescent="0.2">
      <c r="B169" s="20" t="s">
        <v>144</v>
      </c>
      <c r="C169" s="7" t="s">
        <v>145</v>
      </c>
      <c r="D169" s="8" t="s">
        <v>22</v>
      </c>
      <c r="E169" s="9">
        <v>6</v>
      </c>
      <c r="F169" s="71"/>
      <c r="G169" s="9">
        <f t="shared" ref="G169:G170" si="37">E169*F169</f>
        <v>0</v>
      </c>
    </row>
    <row r="170" spans="2:7" x14ac:dyDescent="0.2">
      <c r="B170" s="20" t="s">
        <v>146</v>
      </c>
      <c r="C170" s="7" t="s">
        <v>147</v>
      </c>
      <c r="D170" s="8" t="s">
        <v>22</v>
      </c>
      <c r="E170" s="9">
        <v>5</v>
      </c>
      <c r="F170" s="71"/>
      <c r="G170" s="9">
        <f t="shared" si="37"/>
        <v>0</v>
      </c>
    </row>
    <row r="171" spans="2:7" x14ac:dyDescent="0.2">
      <c r="B171" s="6"/>
      <c r="C171" s="7"/>
      <c r="D171" s="8"/>
      <c r="E171" s="9"/>
      <c r="F171" s="10"/>
      <c r="G171" s="9"/>
    </row>
    <row r="172" spans="2:7" ht="15.75" x14ac:dyDescent="0.25">
      <c r="B172" s="15" t="s">
        <v>148</v>
      </c>
      <c r="C172" s="16" t="s">
        <v>149</v>
      </c>
      <c r="D172" s="17" t="s">
        <v>5</v>
      </c>
      <c r="E172" s="18" t="s">
        <v>5</v>
      </c>
      <c r="F172" s="19"/>
      <c r="G172" s="18"/>
    </row>
    <row r="173" spans="2:7" ht="15.75" x14ac:dyDescent="0.25">
      <c r="B173" s="15" t="s">
        <v>150</v>
      </c>
      <c r="C173" s="16" t="s">
        <v>151</v>
      </c>
      <c r="D173" s="17" t="s">
        <v>5</v>
      </c>
      <c r="E173" s="18" t="s">
        <v>5</v>
      </c>
      <c r="F173" s="19"/>
      <c r="G173" s="18"/>
    </row>
    <row r="174" spans="2:7" x14ac:dyDescent="0.2">
      <c r="B174" s="20" t="s">
        <v>152</v>
      </c>
      <c r="C174" s="7" t="s">
        <v>153</v>
      </c>
      <c r="D174" s="8" t="s">
        <v>29</v>
      </c>
      <c r="E174" s="9">
        <v>10</v>
      </c>
      <c r="F174" s="71"/>
      <c r="G174" s="9">
        <f t="shared" ref="G174:G175" si="38">E174*F174</f>
        <v>0</v>
      </c>
    </row>
    <row r="175" spans="2:7" x14ac:dyDescent="0.2">
      <c r="B175" s="20" t="s">
        <v>154</v>
      </c>
      <c r="C175" s="7" t="s">
        <v>155</v>
      </c>
      <c r="D175" s="8" t="s">
        <v>29</v>
      </c>
      <c r="E175" s="9">
        <v>10</v>
      </c>
      <c r="F175" s="71"/>
      <c r="G175" s="9">
        <f t="shared" si="38"/>
        <v>0</v>
      </c>
    </row>
    <row r="176" spans="2:7" x14ac:dyDescent="0.2">
      <c r="B176" s="6"/>
      <c r="C176" s="7"/>
      <c r="D176" s="8"/>
      <c r="E176" s="9"/>
      <c r="F176" s="10"/>
      <c r="G176" s="9"/>
    </row>
    <row r="177" spans="2:7" ht="15.75" x14ac:dyDescent="0.25">
      <c r="B177" s="15" t="s">
        <v>16</v>
      </c>
      <c r="C177" s="16" t="s">
        <v>17</v>
      </c>
      <c r="D177" s="17" t="s">
        <v>5</v>
      </c>
      <c r="E177" s="18" t="s">
        <v>5</v>
      </c>
      <c r="F177" s="19"/>
      <c r="G177" s="18"/>
    </row>
    <row r="178" spans="2:7" ht="15.75" x14ac:dyDescent="0.25">
      <c r="B178" s="15" t="s">
        <v>18</v>
      </c>
      <c r="C178" s="16" t="s">
        <v>19</v>
      </c>
      <c r="D178" s="17" t="s">
        <v>5</v>
      </c>
      <c r="E178" s="18" t="s">
        <v>5</v>
      </c>
      <c r="F178" s="19"/>
      <c r="G178" s="18"/>
    </row>
    <row r="179" spans="2:7" x14ac:dyDescent="0.2">
      <c r="B179" s="20" t="s">
        <v>156</v>
      </c>
      <c r="C179" s="7" t="s">
        <v>157</v>
      </c>
      <c r="D179" s="8" t="s">
        <v>29</v>
      </c>
      <c r="E179" s="9">
        <v>10</v>
      </c>
      <c r="F179" s="71"/>
      <c r="G179" s="9">
        <f t="shared" ref="G179:G180" si="39">E179*F179</f>
        <v>0</v>
      </c>
    </row>
    <row r="180" spans="2:7" x14ac:dyDescent="0.2">
      <c r="B180" s="20" t="s">
        <v>23</v>
      </c>
      <c r="C180" s="7" t="s">
        <v>21</v>
      </c>
      <c r="D180" s="8" t="s">
        <v>22</v>
      </c>
      <c r="E180" s="9">
        <v>10</v>
      </c>
      <c r="F180" s="71"/>
      <c r="G180" s="9">
        <f t="shared" si="39"/>
        <v>0</v>
      </c>
    </row>
    <row r="181" spans="2:7" ht="15.75" x14ac:dyDescent="0.25">
      <c r="B181" s="15" t="s">
        <v>187</v>
      </c>
      <c r="C181" s="16" t="s">
        <v>188</v>
      </c>
      <c r="D181" s="17" t="s">
        <v>5</v>
      </c>
      <c r="E181" s="18" t="s">
        <v>5</v>
      </c>
      <c r="F181" s="19"/>
      <c r="G181" s="18"/>
    </row>
    <row r="182" spans="2:7" x14ac:dyDescent="0.2">
      <c r="B182" s="20" t="s">
        <v>189</v>
      </c>
      <c r="C182" s="7" t="s">
        <v>190</v>
      </c>
      <c r="D182" s="8" t="s">
        <v>29</v>
      </c>
      <c r="E182" s="9">
        <v>10</v>
      </c>
      <c r="F182" s="71"/>
      <c r="G182" s="9">
        <f t="shared" ref="G182" si="40">E182*F182</f>
        <v>0</v>
      </c>
    </row>
    <row r="183" spans="2:7" ht="15.75" x14ac:dyDescent="0.25">
      <c r="B183" s="15" t="s">
        <v>158</v>
      </c>
      <c r="C183" s="16" t="s">
        <v>159</v>
      </c>
      <c r="D183" s="17" t="s">
        <v>5</v>
      </c>
      <c r="E183" s="18" t="s">
        <v>5</v>
      </c>
      <c r="F183" s="19"/>
      <c r="G183" s="18"/>
    </row>
    <row r="184" spans="2:7" x14ac:dyDescent="0.2">
      <c r="B184" s="20" t="s">
        <v>160</v>
      </c>
      <c r="C184" s="7" t="s">
        <v>161</v>
      </c>
      <c r="D184" s="8" t="s">
        <v>29</v>
      </c>
      <c r="E184" s="9">
        <v>7</v>
      </c>
      <c r="F184" s="71"/>
      <c r="G184" s="9">
        <f t="shared" ref="G184:G185" si="41">E184*F184</f>
        <v>0</v>
      </c>
    </row>
    <row r="185" spans="2:7" x14ac:dyDescent="0.2">
      <c r="B185" s="20" t="s">
        <v>162</v>
      </c>
      <c r="C185" s="7" t="s">
        <v>163</v>
      </c>
      <c r="D185" s="8" t="s">
        <v>29</v>
      </c>
      <c r="E185" s="9">
        <v>10</v>
      </c>
      <c r="F185" s="71"/>
      <c r="G185" s="9">
        <f t="shared" si="41"/>
        <v>0</v>
      </c>
    </row>
    <row r="186" spans="2:7" ht="15.75" x14ac:dyDescent="0.25">
      <c r="B186" s="15" t="s">
        <v>25</v>
      </c>
      <c r="C186" s="16" t="s">
        <v>26</v>
      </c>
      <c r="D186" s="17" t="s">
        <v>5</v>
      </c>
      <c r="E186" s="18" t="s">
        <v>5</v>
      </c>
      <c r="F186" s="19"/>
      <c r="G186" s="18"/>
    </row>
    <row r="187" spans="2:7" x14ac:dyDescent="0.2">
      <c r="B187" s="20" t="s">
        <v>164</v>
      </c>
      <c r="C187" s="7" t="s">
        <v>165</v>
      </c>
      <c r="D187" s="8" t="s">
        <v>22</v>
      </c>
      <c r="E187" s="9">
        <v>5</v>
      </c>
      <c r="F187" s="71"/>
      <c r="G187" s="9">
        <f t="shared" ref="G187" si="42">E187*F187</f>
        <v>0</v>
      </c>
    </row>
    <row r="188" spans="2:7" ht="15.75" x14ac:dyDescent="0.25">
      <c r="B188" s="15" t="s">
        <v>166</v>
      </c>
      <c r="C188" s="16" t="s">
        <v>167</v>
      </c>
      <c r="D188" s="17" t="s">
        <v>5</v>
      </c>
      <c r="E188" s="18" t="s">
        <v>5</v>
      </c>
      <c r="F188" s="19"/>
      <c r="G188" s="18"/>
    </row>
    <row r="189" spans="2:7" x14ac:dyDescent="0.2">
      <c r="B189" s="20" t="s">
        <v>168</v>
      </c>
      <c r="C189" s="7" t="s">
        <v>169</v>
      </c>
      <c r="D189" s="8" t="s">
        <v>22</v>
      </c>
      <c r="E189" s="9">
        <v>2</v>
      </c>
      <c r="F189" s="71"/>
      <c r="G189" s="9">
        <f t="shared" ref="G189" si="43">E189*F189</f>
        <v>0</v>
      </c>
    </row>
    <row r="190" spans="2:7" x14ac:dyDescent="0.2">
      <c r="B190" s="6"/>
      <c r="C190" s="7"/>
      <c r="D190" s="8"/>
      <c r="E190" s="9"/>
      <c r="F190" s="10"/>
      <c r="G190" s="9"/>
    </row>
    <row r="191" spans="2:7" ht="15.75" x14ac:dyDescent="0.25">
      <c r="B191" s="15" t="s">
        <v>30</v>
      </c>
      <c r="C191" s="16" t="s">
        <v>31</v>
      </c>
      <c r="D191" s="17" t="s">
        <v>5</v>
      </c>
      <c r="E191" s="18" t="s">
        <v>5</v>
      </c>
      <c r="F191" s="19"/>
      <c r="G191" s="18"/>
    </row>
    <row r="192" spans="2:7" ht="15.75" x14ac:dyDescent="0.25">
      <c r="B192" s="15" t="s">
        <v>32</v>
      </c>
      <c r="C192" s="16" t="s">
        <v>33</v>
      </c>
      <c r="D192" s="17" t="s">
        <v>5</v>
      </c>
      <c r="E192" s="18" t="s">
        <v>5</v>
      </c>
      <c r="F192" s="19"/>
      <c r="G192" s="18"/>
    </row>
    <row r="193" spans="2:7" x14ac:dyDescent="0.2">
      <c r="B193" s="20" t="s">
        <v>34</v>
      </c>
      <c r="C193" s="7" t="s">
        <v>35</v>
      </c>
      <c r="D193" s="8" t="s">
        <v>29</v>
      </c>
      <c r="E193" s="9">
        <v>35</v>
      </c>
      <c r="F193" s="71"/>
      <c r="G193" s="9">
        <f t="shared" ref="G193" si="44">E193*F193</f>
        <v>0</v>
      </c>
    </row>
    <row r="194" spans="2:7" x14ac:dyDescent="0.2">
      <c r="B194" s="6"/>
      <c r="C194" s="7"/>
      <c r="D194" s="8"/>
      <c r="E194" s="9"/>
      <c r="F194" s="10"/>
      <c r="G194" s="9"/>
    </row>
    <row r="195" spans="2:7" ht="15.75" x14ac:dyDescent="0.25">
      <c r="B195" s="15" t="s">
        <v>42</v>
      </c>
      <c r="C195" s="16" t="s">
        <v>43</v>
      </c>
      <c r="D195" s="17" t="s">
        <v>5</v>
      </c>
      <c r="E195" s="18" t="s">
        <v>5</v>
      </c>
      <c r="F195" s="19"/>
      <c r="G195" s="18"/>
    </row>
    <row r="196" spans="2:7" ht="15.75" x14ac:dyDescent="0.25">
      <c r="B196" s="15" t="s">
        <v>50</v>
      </c>
      <c r="C196" s="16" t="s">
        <v>51</v>
      </c>
      <c r="D196" s="17" t="s">
        <v>5</v>
      </c>
      <c r="E196" s="18" t="s">
        <v>5</v>
      </c>
      <c r="F196" s="19"/>
      <c r="G196" s="18"/>
    </row>
    <row r="197" spans="2:7" x14ac:dyDescent="0.2">
      <c r="B197" s="20" t="s">
        <v>172</v>
      </c>
      <c r="C197" s="7" t="s">
        <v>173</v>
      </c>
      <c r="D197" s="8" t="s">
        <v>29</v>
      </c>
      <c r="E197" s="9">
        <v>12</v>
      </c>
      <c r="F197" s="71"/>
      <c r="G197" s="9">
        <f t="shared" ref="G197" si="45">E197*F197</f>
        <v>0</v>
      </c>
    </row>
    <row r="198" spans="2:7" ht="15.75" x14ac:dyDescent="0.25">
      <c r="B198" s="15" t="s">
        <v>58</v>
      </c>
      <c r="C198" s="16" t="s">
        <v>59</v>
      </c>
      <c r="D198" s="17" t="s">
        <v>5</v>
      </c>
      <c r="E198" s="18" t="s">
        <v>5</v>
      </c>
      <c r="F198" s="19"/>
      <c r="G198" s="18"/>
    </row>
    <row r="199" spans="2:7" x14ac:dyDescent="0.2">
      <c r="B199" s="20" t="s">
        <v>60</v>
      </c>
      <c r="C199" s="7" t="s">
        <v>61</v>
      </c>
      <c r="D199" s="8" t="s">
        <v>29</v>
      </c>
      <c r="E199" s="9">
        <v>5</v>
      </c>
      <c r="F199" s="71"/>
      <c r="G199" s="9">
        <f t="shared" ref="G199:G200" si="46">E199*F199</f>
        <v>0</v>
      </c>
    </row>
    <row r="200" spans="2:7" x14ac:dyDescent="0.2">
      <c r="B200" s="20" t="s">
        <v>174</v>
      </c>
      <c r="C200" s="7" t="s">
        <v>175</v>
      </c>
      <c r="D200" s="8" t="s">
        <v>29</v>
      </c>
      <c r="E200" s="9">
        <v>5</v>
      </c>
      <c r="F200" s="71"/>
      <c r="G200" s="9">
        <f t="shared" si="46"/>
        <v>0</v>
      </c>
    </row>
    <row r="201" spans="2:7" x14ac:dyDescent="0.2">
      <c r="B201" s="6"/>
      <c r="C201" s="7"/>
      <c r="D201" s="8"/>
      <c r="E201" s="9"/>
      <c r="F201" s="10"/>
      <c r="G201" s="9"/>
    </row>
    <row r="202" spans="2:7" ht="15.75" x14ac:dyDescent="0.25">
      <c r="B202" s="15" t="s">
        <v>191</v>
      </c>
      <c r="C202" s="16" t="s">
        <v>192</v>
      </c>
      <c r="D202" s="17" t="s">
        <v>5</v>
      </c>
      <c r="E202" s="18" t="s">
        <v>5</v>
      </c>
      <c r="F202" s="19"/>
      <c r="G202" s="18"/>
    </row>
    <row r="203" spans="2:7" ht="15.75" x14ac:dyDescent="0.25">
      <c r="B203" s="15" t="s">
        <v>193</v>
      </c>
      <c r="C203" s="16" t="s">
        <v>194</v>
      </c>
      <c r="D203" s="17" t="s">
        <v>5</v>
      </c>
      <c r="E203" s="18" t="s">
        <v>5</v>
      </c>
      <c r="F203" s="19"/>
      <c r="G203" s="18"/>
    </row>
    <row r="204" spans="2:7" x14ac:dyDescent="0.2">
      <c r="B204" s="20" t="s">
        <v>195</v>
      </c>
      <c r="C204" s="7" t="s">
        <v>196</v>
      </c>
      <c r="D204" s="8" t="s">
        <v>22</v>
      </c>
      <c r="E204" s="9">
        <v>20</v>
      </c>
      <c r="F204" s="71"/>
      <c r="G204" s="9">
        <f t="shared" ref="G204" si="47">E204*F204</f>
        <v>0</v>
      </c>
    </row>
    <row r="205" spans="2:7" x14ac:dyDescent="0.2">
      <c r="B205" s="6"/>
      <c r="C205" s="7"/>
      <c r="D205" s="8"/>
      <c r="E205" s="9"/>
      <c r="F205" s="10"/>
      <c r="G205" s="9"/>
    </row>
    <row r="206" spans="2:7" ht="15.75" x14ac:dyDescent="0.25">
      <c r="B206" s="15" t="s">
        <v>94</v>
      </c>
      <c r="C206" s="16" t="s">
        <v>95</v>
      </c>
      <c r="D206" s="17" t="s">
        <v>5</v>
      </c>
      <c r="E206" s="18" t="s">
        <v>5</v>
      </c>
      <c r="F206" s="19"/>
      <c r="G206" s="18"/>
    </row>
    <row r="207" spans="2:7" ht="15.75" x14ac:dyDescent="0.25">
      <c r="B207" s="15" t="s">
        <v>96</v>
      </c>
      <c r="C207" s="16" t="s">
        <v>97</v>
      </c>
      <c r="D207" s="17" t="s">
        <v>5</v>
      </c>
      <c r="E207" s="18" t="s">
        <v>5</v>
      </c>
      <c r="F207" s="19"/>
      <c r="G207" s="18"/>
    </row>
    <row r="208" spans="2:7" x14ac:dyDescent="0.2">
      <c r="B208" s="20" t="s">
        <v>176</v>
      </c>
      <c r="C208" s="7" t="s">
        <v>177</v>
      </c>
      <c r="D208" s="8" t="s">
        <v>29</v>
      </c>
      <c r="E208" s="9">
        <v>15</v>
      </c>
      <c r="F208" s="71"/>
      <c r="G208" s="9">
        <f t="shared" ref="G208" si="48">E208*F208</f>
        <v>0</v>
      </c>
    </row>
    <row r="209" spans="2:7" x14ac:dyDescent="0.2">
      <c r="B209" s="6"/>
      <c r="C209" s="7"/>
      <c r="D209" s="8"/>
      <c r="E209" s="9"/>
      <c r="F209" s="10"/>
      <c r="G209" s="9"/>
    </row>
    <row r="210" spans="2:7" ht="15.75" x14ac:dyDescent="0.25">
      <c r="B210" s="15" t="s">
        <v>178</v>
      </c>
      <c r="C210" s="16" t="s">
        <v>179</v>
      </c>
      <c r="D210" s="17" t="s">
        <v>5</v>
      </c>
      <c r="E210" s="18" t="s">
        <v>5</v>
      </c>
      <c r="F210" s="19"/>
      <c r="G210" s="18"/>
    </row>
    <row r="211" spans="2:7" ht="15.75" x14ac:dyDescent="0.25">
      <c r="B211" s="35" t="s">
        <v>180</v>
      </c>
      <c r="C211" s="46" t="s">
        <v>103</v>
      </c>
      <c r="D211" s="17" t="s">
        <v>5</v>
      </c>
      <c r="E211" s="18" t="s">
        <v>5</v>
      </c>
      <c r="F211" s="19"/>
      <c r="G211" s="18"/>
    </row>
    <row r="212" spans="2:7" ht="15" x14ac:dyDescent="0.25">
      <c r="B212" s="20" t="s">
        <v>181</v>
      </c>
      <c r="C212" s="7" t="s">
        <v>518</v>
      </c>
      <c r="D212" s="8" t="s">
        <v>3</v>
      </c>
      <c r="E212" s="9">
        <v>1</v>
      </c>
      <c r="F212" s="71"/>
      <c r="G212" s="9">
        <f t="shared" ref="G212:G218" si="49">E212*F212</f>
        <v>0</v>
      </c>
    </row>
    <row r="213" spans="2:7" ht="15" x14ac:dyDescent="0.25">
      <c r="B213" s="20" t="s">
        <v>506</v>
      </c>
      <c r="C213" s="7" t="s">
        <v>507</v>
      </c>
      <c r="D213" s="8" t="s">
        <v>3</v>
      </c>
      <c r="E213" s="9">
        <v>2</v>
      </c>
      <c r="F213" s="71"/>
      <c r="G213" s="9">
        <f t="shared" si="49"/>
        <v>0</v>
      </c>
    </row>
    <row r="214" spans="2:7" ht="15" x14ac:dyDescent="0.25">
      <c r="B214" s="20" t="s">
        <v>508</v>
      </c>
      <c r="C214" s="7" t="s">
        <v>509</v>
      </c>
      <c r="D214" s="8" t="s">
        <v>3</v>
      </c>
      <c r="E214" s="9">
        <v>2</v>
      </c>
      <c r="F214" s="71"/>
      <c r="G214" s="9">
        <f t="shared" si="49"/>
        <v>0</v>
      </c>
    </row>
    <row r="215" spans="2:7" ht="15" x14ac:dyDescent="0.25">
      <c r="B215" s="20" t="s">
        <v>510</v>
      </c>
      <c r="C215" s="7" t="s">
        <v>511</v>
      </c>
      <c r="D215" s="8" t="s">
        <v>3</v>
      </c>
      <c r="E215" s="9">
        <v>1</v>
      </c>
      <c r="F215" s="71"/>
      <c r="G215" s="9">
        <f t="shared" si="49"/>
        <v>0</v>
      </c>
    </row>
    <row r="216" spans="2:7" ht="15" x14ac:dyDescent="0.25">
      <c r="B216" s="20" t="s">
        <v>512</v>
      </c>
      <c r="C216" s="7" t="s">
        <v>513</v>
      </c>
      <c r="D216" s="8" t="s">
        <v>3</v>
      </c>
      <c r="E216" s="9">
        <v>1</v>
      </c>
      <c r="F216" s="71"/>
      <c r="G216" s="9">
        <f t="shared" si="49"/>
        <v>0</v>
      </c>
    </row>
    <row r="217" spans="2:7" ht="15" x14ac:dyDescent="0.25">
      <c r="B217" s="20" t="s">
        <v>514</v>
      </c>
      <c r="C217" s="7" t="s">
        <v>515</v>
      </c>
      <c r="D217" s="8" t="s">
        <v>3</v>
      </c>
      <c r="E217" s="9">
        <v>2</v>
      </c>
      <c r="F217" s="71"/>
      <c r="G217" s="9">
        <f t="shared" si="49"/>
        <v>0</v>
      </c>
    </row>
    <row r="218" spans="2:7" ht="15" x14ac:dyDescent="0.25">
      <c r="B218" s="20" t="s">
        <v>516</v>
      </c>
      <c r="C218" s="7" t="s">
        <v>517</v>
      </c>
      <c r="D218" s="8" t="s">
        <v>3</v>
      </c>
      <c r="E218" s="9">
        <v>1</v>
      </c>
      <c r="F218" s="71"/>
      <c r="G218" s="9">
        <f t="shared" si="49"/>
        <v>0</v>
      </c>
    </row>
    <row r="219" spans="2:7" x14ac:dyDescent="0.2">
      <c r="B219" s="20"/>
      <c r="C219" s="7"/>
      <c r="D219" s="8"/>
      <c r="E219" s="9"/>
      <c r="F219" s="7"/>
      <c r="G219" s="7"/>
    </row>
    <row r="220" spans="2:7" ht="15.75" x14ac:dyDescent="0.25">
      <c r="B220" s="35" t="s">
        <v>183</v>
      </c>
      <c r="C220" s="46" t="s">
        <v>114</v>
      </c>
      <c r="D220" s="47" t="s">
        <v>5</v>
      </c>
      <c r="E220" s="48" t="s">
        <v>5</v>
      </c>
      <c r="F220" s="7"/>
      <c r="G220" s="7"/>
    </row>
    <row r="221" spans="2:7" ht="15" x14ac:dyDescent="0.25">
      <c r="B221" s="49" t="s">
        <v>184</v>
      </c>
      <c r="C221" s="22" t="s">
        <v>519</v>
      </c>
      <c r="D221" s="23" t="s">
        <v>3</v>
      </c>
      <c r="E221" s="24">
        <v>1</v>
      </c>
      <c r="F221" s="71"/>
      <c r="G221" s="9">
        <f t="shared" ref="G221" si="50">E221*F221</f>
        <v>0</v>
      </c>
    </row>
    <row r="222" spans="2:7" x14ac:dyDescent="0.2">
      <c r="B222" s="84" t="s">
        <v>621</v>
      </c>
      <c r="C222" s="85"/>
      <c r="D222" s="85"/>
      <c r="E222" s="85"/>
      <c r="F222" s="86"/>
      <c r="G222" s="82">
        <f>SUM(G12:G221)</f>
        <v>0</v>
      </c>
    </row>
    <row r="223" spans="2:7" x14ac:dyDescent="0.2">
      <c r="B223" s="84" t="s">
        <v>622</v>
      </c>
      <c r="C223" s="85"/>
      <c r="D223" s="85"/>
      <c r="E223" s="85"/>
      <c r="F223" s="86"/>
      <c r="G223" s="81">
        <f>G222*0.18</f>
        <v>0</v>
      </c>
    </row>
    <row r="224" spans="2:7" ht="18" x14ac:dyDescent="0.25">
      <c r="B224" s="87" t="s">
        <v>623</v>
      </c>
      <c r="C224" s="88"/>
      <c r="D224" s="88"/>
      <c r="E224" s="88"/>
      <c r="F224" s="89"/>
      <c r="G224" s="83">
        <f>G222+G223</f>
        <v>0</v>
      </c>
    </row>
  </sheetData>
  <mergeCells count="3">
    <mergeCell ref="B222:F222"/>
    <mergeCell ref="B223:F223"/>
    <mergeCell ref="B224:F22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55"/>
  <sheetViews>
    <sheetView rightToLeft="1" topLeftCell="A48" zoomScale="175" zoomScaleNormal="175" workbookViewId="0">
      <selection activeCell="B53" sqref="B53:G55"/>
    </sheetView>
  </sheetViews>
  <sheetFormatPr defaultRowHeight="14.25" x14ac:dyDescent="0.2"/>
  <cols>
    <col min="2" max="2" width="17.125" customWidth="1"/>
    <col min="3" max="3" width="47.125" customWidth="1"/>
    <col min="4" max="5" width="10.625" customWidth="1"/>
    <col min="6" max="6" width="12.125" customWidth="1"/>
    <col min="7" max="7" width="13.625" customWidth="1"/>
  </cols>
  <sheetData>
    <row r="1" spans="2:7" ht="21" x14ac:dyDescent="0.35">
      <c r="C1" s="50" t="s">
        <v>245</v>
      </c>
    </row>
    <row r="4" spans="2:7" ht="21" x14ac:dyDescent="0.35">
      <c r="B4" s="1"/>
      <c r="C4" s="51" t="s">
        <v>0</v>
      </c>
      <c r="D4" s="3"/>
      <c r="E4" s="4"/>
      <c r="F4" s="5"/>
      <c r="G4" s="4"/>
    </row>
    <row r="5" spans="2:7" x14ac:dyDescent="0.2">
      <c r="B5" s="6"/>
      <c r="C5" s="7"/>
      <c r="D5" s="8"/>
      <c r="E5" s="9"/>
      <c r="F5" s="10"/>
      <c r="G5" s="9"/>
    </row>
    <row r="6" spans="2:7" ht="15" thickBot="1" x14ac:dyDescent="0.25">
      <c r="B6" s="6"/>
      <c r="C6" s="7"/>
      <c r="D6" s="8"/>
      <c r="E6" s="9"/>
      <c r="F6" s="10"/>
      <c r="G6" s="9"/>
    </row>
    <row r="7" spans="2:7" ht="15.75" thickTop="1" thickBot="1" x14ac:dyDescent="0.25">
      <c r="B7" s="11" t="s">
        <v>1</v>
      </c>
      <c r="C7" s="12" t="s">
        <v>2</v>
      </c>
      <c r="D7" s="13" t="s">
        <v>3</v>
      </c>
      <c r="E7" s="14" t="s">
        <v>4</v>
      </c>
      <c r="F7" s="12" t="s">
        <v>619</v>
      </c>
      <c r="G7" s="14" t="s">
        <v>620</v>
      </c>
    </row>
    <row r="8" spans="2:7" ht="16.5" thickTop="1" x14ac:dyDescent="0.25">
      <c r="B8" s="15" t="s">
        <v>5</v>
      </c>
      <c r="C8" s="16" t="s">
        <v>5</v>
      </c>
      <c r="D8" s="17" t="s">
        <v>5</v>
      </c>
      <c r="E8" s="18" t="s">
        <v>5</v>
      </c>
      <c r="F8" s="19"/>
      <c r="G8" s="18"/>
    </row>
    <row r="9" spans="2:7" x14ac:dyDescent="0.2">
      <c r="B9" s="6"/>
      <c r="C9" s="7"/>
      <c r="D9" s="8"/>
      <c r="E9" s="9"/>
      <c r="F9" s="10"/>
      <c r="G9" s="9"/>
    </row>
    <row r="10" spans="2:7" ht="15.75" x14ac:dyDescent="0.25">
      <c r="B10" s="15" t="s">
        <v>197</v>
      </c>
      <c r="C10" s="16" t="s">
        <v>7</v>
      </c>
      <c r="D10" s="17" t="s">
        <v>5</v>
      </c>
      <c r="E10" s="18" t="s">
        <v>5</v>
      </c>
      <c r="F10" s="19"/>
      <c r="G10" s="18"/>
    </row>
    <row r="11" spans="2:7" ht="15.75" x14ac:dyDescent="0.25">
      <c r="B11" s="15" t="s">
        <v>198</v>
      </c>
      <c r="C11" s="16" t="s">
        <v>199</v>
      </c>
      <c r="D11" s="17" t="s">
        <v>5</v>
      </c>
      <c r="E11" s="18" t="s">
        <v>5</v>
      </c>
      <c r="F11" s="19"/>
      <c r="G11" s="18"/>
    </row>
    <row r="12" spans="2:7" x14ac:dyDescent="0.2">
      <c r="B12" s="20" t="s">
        <v>200</v>
      </c>
      <c r="C12" s="7" t="s">
        <v>201</v>
      </c>
      <c r="D12" s="8" t="s">
        <v>3</v>
      </c>
      <c r="E12" s="9">
        <v>2</v>
      </c>
      <c r="F12" s="71"/>
      <c r="G12" s="9">
        <f t="shared" ref="G12:G13" si="0">E12*F12</f>
        <v>0</v>
      </c>
    </row>
    <row r="13" spans="2:7" x14ac:dyDescent="0.2">
      <c r="B13" s="20" t="s">
        <v>202</v>
      </c>
      <c r="C13" s="7" t="s">
        <v>203</v>
      </c>
      <c r="D13" s="8" t="s">
        <v>3</v>
      </c>
      <c r="E13" s="9">
        <v>2</v>
      </c>
      <c r="F13" s="71"/>
      <c r="G13" s="9">
        <f t="shared" si="0"/>
        <v>0</v>
      </c>
    </row>
    <row r="14" spans="2:7" ht="15.75" x14ac:dyDescent="0.25">
      <c r="B14" s="15" t="s">
        <v>204</v>
      </c>
      <c r="C14" s="16" t="s">
        <v>205</v>
      </c>
      <c r="D14" s="17" t="s">
        <v>5</v>
      </c>
      <c r="E14" s="18" t="s">
        <v>5</v>
      </c>
      <c r="F14" s="10"/>
      <c r="G14" s="9"/>
    </row>
    <row r="15" spans="2:7" ht="15.75" x14ac:dyDescent="0.25">
      <c r="B15" s="15" t="s">
        <v>206</v>
      </c>
      <c r="C15" s="16" t="s">
        <v>207</v>
      </c>
      <c r="D15" s="17" t="s">
        <v>5</v>
      </c>
      <c r="E15" s="18" t="s">
        <v>5</v>
      </c>
      <c r="F15" s="19"/>
      <c r="G15" s="18"/>
    </row>
    <row r="16" spans="2:7" x14ac:dyDescent="0.2">
      <c r="B16" s="20" t="s">
        <v>208</v>
      </c>
      <c r="C16" s="7" t="s">
        <v>209</v>
      </c>
      <c r="D16" s="8" t="s">
        <v>68</v>
      </c>
      <c r="E16" s="9">
        <v>0</v>
      </c>
      <c r="F16" s="71"/>
      <c r="G16" s="9">
        <f t="shared" ref="G16:G17" si="1">E16*F16</f>
        <v>0</v>
      </c>
    </row>
    <row r="17" spans="2:7" x14ac:dyDescent="0.2">
      <c r="B17" s="20" t="s">
        <v>210</v>
      </c>
      <c r="C17" s="7" t="s">
        <v>211</v>
      </c>
      <c r="D17" s="8" t="s">
        <v>68</v>
      </c>
      <c r="E17" s="9">
        <v>0</v>
      </c>
      <c r="F17" s="71"/>
      <c r="G17" s="9">
        <f t="shared" si="1"/>
        <v>0</v>
      </c>
    </row>
    <row r="18" spans="2:7" ht="15.75" x14ac:dyDescent="0.25">
      <c r="B18" s="15" t="s">
        <v>212</v>
      </c>
      <c r="C18" s="16" t="s">
        <v>213</v>
      </c>
      <c r="D18" s="8"/>
      <c r="E18" s="9"/>
      <c r="F18" s="10"/>
      <c r="G18" s="9"/>
    </row>
    <row r="19" spans="2:7" x14ac:dyDescent="0.2">
      <c r="B19" s="20" t="s">
        <v>214</v>
      </c>
      <c r="C19" s="7" t="s">
        <v>215</v>
      </c>
      <c r="D19" s="8" t="s">
        <v>68</v>
      </c>
      <c r="E19" s="9">
        <v>0</v>
      </c>
      <c r="F19" s="71"/>
      <c r="G19" s="9">
        <f t="shared" ref="G19:G22" si="2">E19*F19</f>
        <v>0</v>
      </c>
    </row>
    <row r="20" spans="2:7" x14ac:dyDescent="0.2">
      <c r="B20" s="20" t="s">
        <v>216</v>
      </c>
      <c r="C20" s="7" t="s">
        <v>217</v>
      </c>
      <c r="D20" s="8" t="s">
        <v>93</v>
      </c>
      <c r="E20" s="9">
        <v>1</v>
      </c>
      <c r="F20" s="71"/>
      <c r="G20" s="9">
        <f t="shared" si="2"/>
        <v>0</v>
      </c>
    </row>
    <row r="21" spans="2:7" x14ac:dyDescent="0.2">
      <c r="B21" s="20" t="s">
        <v>218</v>
      </c>
      <c r="C21" s="7" t="s">
        <v>219</v>
      </c>
      <c r="D21" s="8" t="s">
        <v>93</v>
      </c>
      <c r="E21" s="9">
        <v>1</v>
      </c>
      <c r="F21" s="71"/>
      <c r="G21" s="9">
        <f t="shared" si="2"/>
        <v>0</v>
      </c>
    </row>
    <row r="22" spans="2:7" x14ac:dyDescent="0.2">
      <c r="B22" s="20" t="s">
        <v>220</v>
      </c>
      <c r="C22" s="7" t="s">
        <v>221</v>
      </c>
      <c r="D22" s="8" t="s">
        <v>3</v>
      </c>
      <c r="E22" s="9">
        <v>2</v>
      </c>
      <c r="F22" s="71"/>
      <c r="G22" s="9">
        <f t="shared" si="2"/>
        <v>0</v>
      </c>
    </row>
    <row r="23" spans="2:7" ht="15.75" x14ac:dyDescent="0.25">
      <c r="B23" s="15" t="s">
        <v>222</v>
      </c>
      <c r="C23" s="16" t="s">
        <v>223</v>
      </c>
      <c r="D23" s="17" t="s">
        <v>5</v>
      </c>
      <c r="E23" s="18" t="s">
        <v>5</v>
      </c>
      <c r="F23" s="10"/>
      <c r="G23" s="9"/>
    </row>
    <row r="24" spans="2:7" x14ac:dyDescent="0.2">
      <c r="B24" s="20" t="s">
        <v>224</v>
      </c>
      <c r="C24" s="7" t="s">
        <v>225</v>
      </c>
      <c r="D24" s="8" t="s">
        <v>29</v>
      </c>
      <c r="E24" s="9">
        <v>40</v>
      </c>
      <c r="F24" s="71"/>
      <c r="G24" s="9">
        <f t="shared" ref="G24" si="3">E24*F24</f>
        <v>0</v>
      </c>
    </row>
    <row r="25" spans="2:7" ht="15.75" x14ac:dyDescent="0.25">
      <c r="B25" s="15" t="s">
        <v>226</v>
      </c>
      <c r="C25" s="16" t="s">
        <v>227</v>
      </c>
      <c r="D25" s="17" t="s">
        <v>5</v>
      </c>
      <c r="E25" s="18" t="s">
        <v>5</v>
      </c>
      <c r="F25" s="10"/>
      <c r="G25" s="9"/>
    </row>
    <row r="26" spans="2:7" x14ac:dyDescent="0.2">
      <c r="B26" s="20" t="s">
        <v>228</v>
      </c>
      <c r="C26" s="7" t="s">
        <v>229</v>
      </c>
      <c r="D26" s="8" t="s">
        <v>22</v>
      </c>
      <c r="E26" s="9">
        <v>10</v>
      </c>
      <c r="F26" s="71"/>
      <c r="G26" s="9">
        <f t="shared" ref="G26:G27" si="4">E26*F26</f>
        <v>0</v>
      </c>
    </row>
    <row r="27" spans="2:7" x14ac:dyDescent="0.2">
      <c r="B27" s="20" t="s">
        <v>230</v>
      </c>
      <c r="C27" s="7" t="s">
        <v>231</v>
      </c>
      <c r="D27" s="8" t="s">
        <v>22</v>
      </c>
      <c r="E27" s="9">
        <v>10</v>
      </c>
      <c r="F27" s="71"/>
      <c r="G27" s="9">
        <f t="shared" si="4"/>
        <v>0</v>
      </c>
    </row>
    <row r="28" spans="2:7" ht="15.75" x14ac:dyDescent="0.25">
      <c r="B28" s="15" t="s">
        <v>232</v>
      </c>
      <c r="C28" s="16" t="s">
        <v>233</v>
      </c>
      <c r="D28" s="17" t="s">
        <v>5</v>
      </c>
      <c r="E28" s="18" t="s">
        <v>5</v>
      </c>
      <c r="F28" s="10"/>
      <c r="G28" s="9"/>
    </row>
    <row r="29" spans="2:7" x14ac:dyDescent="0.2">
      <c r="B29" s="20" t="s">
        <v>234</v>
      </c>
      <c r="C29" s="7" t="s">
        <v>235</v>
      </c>
      <c r="D29" s="8" t="s">
        <v>29</v>
      </c>
      <c r="E29" s="9">
        <v>2</v>
      </c>
      <c r="F29" s="71"/>
      <c r="G29" s="9">
        <f t="shared" ref="G29:G30" si="5">E29*F29</f>
        <v>0</v>
      </c>
    </row>
    <row r="30" spans="2:7" x14ac:dyDescent="0.2">
      <c r="B30" s="20" t="s">
        <v>236</v>
      </c>
      <c r="C30" s="7" t="s">
        <v>237</v>
      </c>
      <c r="D30" s="8" t="s">
        <v>29</v>
      </c>
      <c r="E30" s="9">
        <v>2</v>
      </c>
      <c r="F30" s="71"/>
      <c r="G30" s="9">
        <f t="shared" si="5"/>
        <v>0</v>
      </c>
    </row>
    <row r="31" spans="2:7" ht="15.75" x14ac:dyDescent="0.25">
      <c r="B31" s="15" t="s">
        <v>238</v>
      </c>
      <c r="C31" s="16" t="s">
        <v>239</v>
      </c>
      <c r="D31" s="17" t="s">
        <v>5</v>
      </c>
      <c r="E31" s="18" t="s">
        <v>5</v>
      </c>
      <c r="F31" s="10"/>
      <c r="G31" s="9"/>
    </row>
    <row r="32" spans="2:7" x14ac:dyDescent="0.2">
      <c r="B32" s="20" t="s">
        <v>240</v>
      </c>
      <c r="C32" s="7" t="s">
        <v>241</v>
      </c>
      <c r="D32" s="8" t="s">
        <v>29</v>
      </c>
      <c r="E32" s="9">
        <v>40</v>
      </c>
      <c r="F32" s="71"/>
      <c r="G32" s="9">
        <f t="shared" ref="G32" si="6">E32*F32</f>
        <v>0</v>
      </c>
    </row>
    <row r="33" spans="2:7" ht="15.75" x14ac:dyDescent="0.25">
      <c r="B33" s="15" t="s">
        <v>242</v>
      </c>
      <c r="C33" s="16" t="s">
        <v>179</v>
      </c>
      <c r="D33" s="17" t="s">
        <v>5</v>
      </c>
      <c r="E33" s="18" t="s">
        <v>5</v>
      </c>
      <c r="F33" s="10"/>
      <c r="G33" s="9"/>
    </row>
    <row r="34" spans="2:7" x14ac:dyDescent="0.2">
      <c r="B34" s="20" t="s">
        <v>243</v>
      </c>
      <c r="C34" s="7" t="s">
        <v>244</v>
      </c>
      <c r="D34" s="8" t="s">
        <v>3</v>
      </c>
      <c r="E34" s="9">
        <v>2</v>
      </c>
      <c r="F34" s="71"/>
      <c r="G34" s="9">
        <f t="shared" ref="G34:G35" si="7">E34*F34</f>
        <v>0</v>
      </c>
    </row>
    <row r="35" spans="2:7" x14ac:dyDescent="0.2">
      <c r="B35" s="21" t="s">
        <v>520</v>
      </c>
      <c r="C35" s="22" t="s">
        <v>521</v>
      </c>
      <c r="D35" s="23" t="s">
        <v>3</v>
      </c>
      <c r="E35" s="24">
        <v>2</v>
      </c>
      <c r="F35" s="72"/>
      <c r="G35" s="24">
        <f t="shared" si="7"/>
        <v>0</v>
      </c>
    </row>
    <row r="36" spans="2:7" x14ac:dyDescent="0.2">
      <c r="E36" s="64"/>
      <c r="F36" s="63"/>
      <c r="G36" s="45"/>
    </row>
    <row r="37" spans="2:7" ht="21" x14ac:dyDescent="0.35">
      <c r="B37" s="53"/>
      <c r="C37" s="2" t="s">
        <v>522</v>
      </c>
      <c r="D37" s="53"/>
      <c r="E37" s="53"/>
      <c r="F37" s="53"/>
      <c r="G37" s="30"/>
    </row>
    <row r="38" spans="2:7" x14ac:dyDescent="0.2">
      <c r="B38" s="7"/>
      <c r="C38" s="7"/>
      <c r="D38" s="7"/>
      <c r="E38" s="7"/>
      <c r="F38" s="7"/>
      <c r="G38" s="31"/>
    </row>
    <row r="39" spans="2:7" ht="15" thickBot="1" x14ac:dyDescent="0.25">
      <c r="B39" s="7"/>
      <c r="C39" s="54"/>
      <c r="D39" s="54"/>
      <c r="E39" s="54"/>
      <c r="F39" s="54"/>
      <c r="G39" s="61"/>
    </row>
    <row r="40" spans="2:7" ht="15.75" thickTop="1" thickBot="1" x14ac:dyDescent="0.25">
      <c r="B40" s="11" t="s">
        <v>1</v>
      </c>
      <c r="C40" s="12" t="s">
        <v>2</v>
      </c>
      <c r="D40" s="13" t="s">
        <v>3</v>
      </c>
      <c r="E40" s="14" t="s">
        <v>4</v>
      </c>
      <c r="F40" s="12" t="s">
        <v>619</v>
      </c>
      <c r="G40" s="14" t="s">
        <v>620</v>
      </c>
    </row>
    <row r="41" spans="2:7" ht="16.5" thickTop="1" x14ac:dyDescent="0.25">
      <c r="B41" s="15" t="s">
        <v>523</v>
      </c>
      <c r="C41" s="16" t="s">
        <v>524</v>
      </c>
      <c r="D41" s="55"/>
      <c r="E41" s="56"/>
      <c r="F41" s="56"/>
      <c r="G41" s="62"/>
    </row>
    <row r="42" spans="2:7" ht="15.75" x14ac:dyDescent="0.25">
      <c r="B42" s="15" t="s">
        <v>525</v>
      </c>
      <c r="C42" s="16" t="s">
        <v>526</v>
      </c>
      <c r="D42" s="57"/>
      <c r="E42" s="7"/>
      <c r="F42" s="7"/>
      <c r="G42" s="31"/>
    </row>
    <row r="43" spans="2:7" ht="42.75" x14ac:dyDescent="0.2">
      <c r="B43" s="20" t="s">
        <v>527</v>
      </c>
      <c r="C43" s="57" t="s">
        <v>528</v>
      </c>
      <c r="D43" s="57" t="s">
        <v>68</v>
      </c>
      <c r="E43" s="7"/>
      <c r="F43" s="7"/>
      <c r="G43" s="31"/>
    </row>
    <row r="44" spans="2:7" ht="28.5" x14ac:dyDescent="0.2">
      <c r="B44" s="20" t="s">
        <v>529</v>
      </c>
      <c r="C44" s="57" t="s">
        <v>530</v>
      </c>
      <c r="D44" s="57" t="s">
        <v>68</v>
      </c>
      <c r="E44" s="7"/>
      <c r="F44" s="7"/>
      <c r="G44" s="31"/>
    </row>
    <row r="45" spans="2:7" x14ac:dyDescent="0.2">
      <c r="B45" s="20" t="s">
        <v>531</v>
      </c>
      <c r="C45" s="57" t="s">
        <v>532</v>
      </c>
      <c r="D45" s="57"/>
      <c r="E45" s="7"/>
      <c r="F45" s="7"/>
      <c r="G45" s="31"/>
    </row>
    <row r="46" spans="2:7" x14ac:dyDescent="0.2">
      <c r="B46" s="20" t="s">
        <v>533</v>
      </c>
      <c r="C46" s="57" t="s">
        <v>534</v>
      </c>
      <c r="D46" s="57" t="s">
        <v>535</v>
      </c>
      <c r="E46" s="58">
        <v>2</v>
      </c>
      <c r="F46" s="71"/>
      <c r="G46" s="9">
        <f t="shared" ref="G46" si="8">E46*F46</f>
        <v>0</v>
      </c>
    </row>
    <row r="47" spans="2:7" ht="28.5" x14ac:dyDescent="0.2">
      <c r="B47" s="20" t="s">
        <v>536</v>
      </c>
      <c r="C47" s="57" t="s">
        <v>537</v>
      </c>
      <c r="D47" s="57" t="s">
        <v>535</v>
      </c>
      <c r="E47" s="58">
        <v>2</v>
      </c>
      <c r="F47" s="71"/>
      <c r="G47" s="9">
        <f t="shared" ref="G47" si="9">E47*F47</f>
        <v>0</v>
      </c>
    </row>
    <row r="48" spans="2:7" x14ac:dyDescent="0.2">
      <c r="B48" s="20" t="s">
        <v>538</v>
      </c>
      <c r="C48" s="57" t="s">
        <v>539</v>
      </c>
      <c r="D48" s="57"/>
      <c r="E48" s="58"/>
      <c r="F48" s="7"/>
      <c r="G48" s="31"/>
    </row>
    <row r="49" spans="2:7" x14ac:dyDescent="0.2">
      <c r="B49" s="20" t="s">
        <v>540</v>
      </c>
      <c r="C49" s="57" t="s">
        <v>541</v>
      </c>
      <c r="D49" s="57" t="s">
        <v>542</v>
      </c>
      <c r="E49" s="58">
        <v>15</v>
      </c>
      <c r="F49" s="71"/>
      <c r="G49" s="9">
        <f t="shared" ref="G49" si="10">E49*F49</f>
        <v>0</v>
      </c>
    </row>
    <row r="50" spans="2:7" x14ac:dyDescent="0.2">
      <c r="B50" s="20" t="s">
        <v>543</v>
      </c>
      <c r="C50" s="57" t="s">
        <v>544</v>
      </c>
      <c r="D50" s="57"/>
      <c r="E50" s="58"/>
      <c r="F50" s="7"/>
      <c r="G50" s="31"/>
    </row>
    <row r="51" spans="2:7" ht="28.5" x14ac:dyDescent="0.2">
      <c r="B51" s="20" t="s">
        <v>545</v>
      </c>
      <c r="C51" s="57" t="s">
        <v>546</v>
      </c>
      <c r="D51" s="57" t="s">
        <v>542</v>
      </c>
      <c r="E51" s="58">
        <v>0.5</v>
      </c>
      <c r="F51" s="71"/>
      <c r="G51" s="9">
        <f t="shared" ref="G51:G52" si="11">E51*F51</f>
        <v>0</v>
      </c>
    </row>
    <row r="52" spans="2:7" ht="28.5" x14ac:dyDescent="0.2">
      <c r="B52" s="49" t="s">
        <v>547</v>
      </c>
      <c r="C52" s="59" t="s">
        <v>548</v>
      </c>
      <c r="D52" s="59" t="s">
        <v>542</v>
      </c>
      <c r="E52" s="60">
        <v>0.5</v>
      </c>
      <c r="F52" s="72"/>
      <c r="G52" s="24">
        <f t="shared" si="11"/>
        <v>0</v>
      </c>
    </row>
    <row r="53" spans="2:7" x14ac:dyDescent="0.2">
      <c r="B53" s="84" t="s">
        <v>621</v>
      </c>
      <c r="C53" s="85"/>
      <c r="D53" s="85"/>
      <c r="E53" s="85"/>
      <c r="F53" s="86"/>
      <c r="G53" s="82">
        <f>SUM(G12:G52)</f>
        <v>0</v>
      </c>
    </row>
    <row r="54" spans="2:7" x14ac:dyDescent="0.2">
      <c r="B54" s="84" t="s">
        <v>622</v>
      </c>
      <c r="C54" s="85"/>
      <c r="D54" s="85"/>
      <c r="E54" s="85"/>
      <c r="F54" s="86"/>
      <c r="G54" s="81">
        <f>G53*0.18</f>
        <v>0</v>
      </c>
    </row>
    <row r="55" spans="2:7" ht="18" x14ac:dyDescent="0.25">
      <c r="B55" s="87" t="s">
        <v>623</v>
      </c>
      <c r="C55" s="88"/>
      <c r="D55" s="88"/>
      <c r="E55" s="88"/>
      <c r="F55" s="89"/>
      <c r="G55" s="83">
        <f>G53+G54</f>
        <v>0</v>
      </c>
    </row>
  </sheetData>
  <mergeCells count="3">
    <mergeCell ref="B53:F53"/>
    <mergeCell ref="B54:F54"/>
    <mergeCell ref="B55:F5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1"/>
  <sheetViews>
    <sheetView rightToLeft="1" tabSelected="1" topLeftCell="A13" zoomScale="175" zoomScaleNormal="175" workbookViewId="0">
      <selection activeCell="C94" sqref="C94"/>
    </sheetView>
  </sheetViews>
  <sheetFormatPr defaultRowHeight="14.25" x14ac:dyDescent="0.2"/>
  <cols>
    <col min="2" max="2" width="16.375" customWidth="1"/>
    <col min="3" max="3" width="47.375" customWidth="1"/>
    <col min="4" max="4" width="11.75" customWidth="1"/>
    <col min="5" max="5" width="10.75" customWidth="1"/>
    <col min="6" max="6" width="10.875" customWidth="1"/>
    <col min="7" max="7" width="12.625" customWidth="1"/>
  </cols>
  <sheetData>
    <row r="1" spans="2:7" ht="21" x14ac:dyDescent="0.35">
      <c r="C1" s="50" t="s">
        <v>246</v>
      </c>
    </row>
    <row r="3" spans="2:7" x14ac:dyDescent="0.2">
      <c r="C3" s="52"/>
    </row>
    <row r="4" spans="2:7" ht="21" x14ac:dyDescent="0.35">
      <c r="B4" s="1"/>
      <c r="C4" s="51" t="s">
        <v>0</v>
      </c>
      <c r="D4" s="3"/>
      <c r="E4" s="4"/>
      <c r="F4" s="5"/>
      <c r="G4" s="4"/>
    </row>
    <row r="5" spans="2:7" x14ac:dyDescent="0.2">
      <c r="B5" s="6"/>
      <c r="C5" s="7"/>
      <c r="D5" s="8"/>
      <c r="E5" s="9"/>
      <c r="F5" s="10"/>
      <c r="G5" s="9"/>
    </row>
    <row r="6" spans="2:7" ht="15" thickBot="1" x14ac:dyDescent="0.25">
      <c r="B6" s="6"/>
      <c r="C6" s="7"/>
      <c r="D6" s="8"/>
      <c r="E6" s="9"/>
      <c r="F6" s="10"/>
      <c r="G6" s="9"/>
    </row>
    <row r="7" spans="2:7" ht="15.75" thickTop="1" thickBot="1" x14ac:dyDescent="0.25">
      <c r="B7" s="11" t="s">
        <v>1</v>
      </c>
      <c r="C7" s="12" t="s">
        <v>2</v>
      </c>
      <c r="D7" s="13" t="s">
        <v>3</v>
      </c>
      <c r="E7" s="14" t="s">
        <v>4</v>
      </c>
      <c r="F7" s="12" t="s">
        <v>619</v>
      </c>
      <c r="G7" s="14" t="s">
        <v>620</v>
      </c>
    </row>
    <row r="8" spans="2:7" ht="16.5" thickTop="1" x14ac:dyDescent="0.25">
      <c r="B8" s="15"/>
      <c r="D8" s="17" t="s">
        <v>5</v>
      </c>
      <c r="E8" s="18" t="s">
        <v>5</v>
      </c>
      <c r="F8" s="19"/>
      <c r="G8" s="18"/>
    </row>
    <row r="9" spans="2:7" ht="15.75" x14ac:dyDescent="0.25">
      <c r="B9" s="15" t="s">
        <v>247</v>
      </c>
      <c r="C9" s="16" t="s">
        <v>248</v>
      </c>
      <c r="D9" s="17" t="s">
        <v>5</v>
      </c>
      <c r="E9" s="18" t="s">
        <v>5</v>
      </c>
      <c r="F9" s="10"/>
      <c r="G9" s="9"/>
    </row>
    <row r="10" spans="2:7" ht="15.75" x14ac:dyDescent="0.25">
      <c r="B10" s="15" t="s">
        <v>249</v>
      </c>
      <c r="C10" s="16" t="s">
        <v>250</v>
      </c>
      <c r="D10" s="17" t="s">
        <v>5</v>
      </c>
      <c r="E10" s="18" t="s">
        <v>5</v>
      </c>
      <c r="F10" s="19"/>
      <c r="G10" s="18"/>
    </row>
    <row r="11" spans="2:7" x14ac:dyDescent="0.2">
      <c r="B11" s="20" t="s">
        <v>251</v>
      </c>
      <c r="C11" s="7" t="s">
        <v>252</v>
      </c>
      <c r="D11" s="8" t="s">
        <v>68</v>
      </c>
      <c r="E11" s="9">
        <v>0</v>
      </c>
      <c r="F11" s="71"/>
      <c r="G11" s="9">
        <f t="shared" ref="G11" si="0">E11*F11</f>
        <v>0</v>
      </c>
    </row>
    <row r="12" spans="2:7" x14ac:dyDescent="0.2">
      <c r="B12" s="20" t="s">
        <v>253</v>
      </c>
      <c r="C12" s="7" t="s">
        <v>254</v>
      </c>
      <c r="D12" s="8" t="s">
        <v>68</v>
      </c>
      <c r="E12" s="9">
        <v>0</v>
      </c>
      <c r="F12" s="71"/>
      <c r="G12" s="9">
        <f t="shared" ref="G12" si="1">E12*F12</f>
        <v>0</v>
      </c>
    </row>
    <row r="13" spans="2:7" x14ac:dyDescent="0.2">
      <c r="B13" s="20" t="s">
        <v>255</v>
      </c>
      <c r="C13" s="7" t="s">
        <v>256</v>
      </c>
      <c r="D13" s="8" t="s">
        <v>68</v>
      </c>
      <c r="E13" s="9">
        <v>0</v>
      </c>
      <c r="F13" s="71"/>
      <c r="G13" s="9">
        <f t="shared" ref="G13:G15" si="2">E13*F13</f>
        <v>0</v>
      </c>
    </row>
    <row r="14" spans="2:7" x14ac:dyDescent="0.2">
      <c r="B14" s="20" t="s">
        <v>257</v>
      </c>
      <c r="C14" s="7" t="s">
        <v>258</v>
      </c>
      <c r="D14" s="8" t="s">
        <v>68</v>
      </c>
      <c r="E14" s="9">
        <v>0</v>
      </c>
      <c r="F14" s="71"/>
      <c r="G14" s="9">
        <f t="shared" si="2"/>
        <v>0</v>
      </c>
    </row>
    <row r="15" spans="2:7" x14ac:dyDescent="0.2">
      <c r="B15" s="20" t="s">
        <v>259</v>
      </c>
      <c r="C15" s="7" t="s">
        <v>260</v>
      </c>
      <c r="D15" s="8" t="s">
        <v>68</v>
      </c>
      <c r="E15" s="9">
        <v>0</v>
      </c>
      <c r="F15" s="71"/>
      <c r="G15" s="9">
        <f t="shared" si="2"/>
        <v>0</v>
      </c>
    </row>
    <row r="16" spans="2:7" ht="15.75" x14ac:dyDescent="0.25">
      <c r="B16" s="15" t="s">
        <v>261</v>
      </c>
      <c r="C16" s="16" t="s">
        <v>262</v>
      </c>
      <c r="D16" s="17" t="s">
        <v>5</v>
      </c>
      <c r="E16" s="18" t="s">
        <v>5</v>
      </c>
      <c r="F16" s="19"/>
      <c r="G16" s="18"/>
    </row>
    <row r="17" spans="2:7" x14ac:dyDescent="0.2">
      <c r="B17" s="20" t="s">
        <v>263</v>
      </c>
      <c r="C17" s="7" t="s">
        <v>264</v>
      </c>
      <c r="D17" s="8" t="s">
        <v>68</v>
      </c>
      <c r="E17" s="9">
        <v>0</v>
      </c>
      <c r="F17" s="71"/>
      <c r="G17" s="9">
        <f t="shared" ref="G17:G18" si="3">E17*F17</f>
        <v>0</v>
      </c>
    </row>
    <row r="18" spans="2:7" x14ac:dyDescent="0.2">
      <c r="B18" s="20" t="s">
        <v>265</v>
      </c>
      <c r="C18" s="7" t="s">
        <v>266</v>
      </c>
      <c r="D18" s="8" t="s">
        <v>267</v>
      </c>
      <c r="E18" s="9">
        <v>11</v>
      </c>
      <c r="F18" s="71"/>
      <c r="G18" s="9">
        <f t="shared" si="3"/>
        <v>0</v>
      </c>
    </row>
    <row r="19" spans="2:7" ht="15.75" x14ac:dyDescent="0.25">
      <c r="B19" s="15" t="s">
        <v>268</v>
      </c>
      <c r="C19" s="16" t="s">
        <v>269</v>
      </c>
      <c r="D19" s="17" t="s">
        <v>5</v>
      </c>
      <c r="E19" s="18" t="s">
        <v>5</v>
      </c>
      <c r="F19" s="19"/>
      <c r="G19" s="18"/>
    </row>
    <row r="20" spans="2:7" x14ac:dyDescent="0.2">
      <c r="B20" s="20" t="s">
        <v>270</v>
      </c>
      <c r="C20" s="7" t="s">
        <v>271</v>
      </c>
      <c r="D20" s="8" t="s">
        <v>267</v>
      </c>
      <c r="E20" s="9">
        <v>15</v>
      </c>
      <c r="F20" s="71"/>
      <c r="G20" s="9">
        <f t="shared" ref="G20:G25" si="4">E20*F20</f>
        <v>0</v>
      </c>
    </row>
    <row r="21" spans="2:7" x14ac:dyDescent="0.2">
      <c r="B21" s="20" t="s">
        <v>272</v>
      </c>
      <c r="C21" s="7" t="s">
        <v>273</v>
      </c>
      <c r="D21" s="8" t="s">
        <v>3</v>
      </c>
      <c r="E21" s="9">
        <v>8</v>
      </c>
      <c r="F21" s="71"/>
      <c r="G21" s="9">
        <f t="shared" si="4"/>
        <v>0</v>
      </c>
    </row>
    <row r="22" spans="2:7" x14ac:dyDescent="0.2">
      <c r="B22" s="20" t="s">
        <v>274</v>
      </c>
      <c r="C22" s="7" t="s">
        <v>275</v>
      </c>
      <c r="D22" s="8" t="s">
        <v>3</v>
      </c>
      <c r="E22" s="9">
        <v>3</v>
      </c>
      <c r="F22" s="71"/>
      <c r="G22" s="9">
        <f t="shared" si="4"/>
        <v>0</v>
      </c>
    </row>
    <row r="23" spans="2:7" x14ac:dyDescent="0.2">
      <c r="B23" s="20" t="s">
        <v>276</v>
      </c>
      <c r="C23" s="7" t="s">
        <v>277</v>
      </c>
      <c r="D23" s="8" t="s">
        <v>3</v>
      </c>
      <c r="E23" s="9">
        <v>15</v>
      </c>
      <c r="F23" s="71"/>
      <c r="G23" s="9">
        <f t="shared" si="4"/>
        <v>0</v>
      </c>
    </row>
    <row r="24" spans="2:7" x14ac:dyDescent="0.2">
      <c r="B24" s="20" t="s">
        <v>278</v>
      </c>
      <c r="C24" s="7" t="s">
        <v>279</v>
      </c>
      <c r="D24" s="8" t="s">
        <v>3</v>
      </c>
      <c r="E24" s="9">
        <v>5</v>
      </c>
      <c r="F24" s="71"/>
      <c r="G24" s="9">
        <f t="shared" si="4"/>
        <v>0</v>
      </c>
    </row>
    <row r="25" spans="2:7" x14ac:dyDescent="0.2">
      <c r="B25" s="20" t="s">
        <v>280</v>
      </c>
      <c r="C25" s="7" t="s">
        <v>281</v>
      </c>
      <c r="D25" s="8" t="s">
        <v>3</v>
      </c>
      <c r="E25" s="9">
        <v>4</v>
      </c>
      <c r="F25" s="71"/>
      <c r="G25" s="9">
        <f t="shared" si="4"/>
        <v>0</v>
      </c>
    </row>
    <row r="26" spans="2:7" ht="15.75" x14ac:dyDescent="0.25">
      <c r="B26" s="15" t="s">
        <v>282</v>
      </c>
      <c r="C26" s="16" t="s">
        <v>283</v>
      </c>
      <c r="D26" s="17" t="s">
        <v>5</v>
      </c>
      <c r="E26" s="18" t="s">
        <v>5</v>
      </c>
      <c r="F26" s="10"/>
      <c r="G26" s="9"/>
    </row>
    <row r="27" spans="2:7" x14ac:dyDescent="0.2">
      <c r="B27" s="20" t="s">
        <v>284</v>
      </c>
      <c r="C27" s="7" t="s">
        <v>285</v>
      </c>
      <c r="D27" s="8" t="s">
        <v>267</v>
      </c>
      <c r="E27" s="9">
        <v>2</v>
      </c>
      <c r="F27" s="71"/>
      <c r="G27" s="9">
        <f t="shared" ref="G27:G30" si="5">E27*F27</f>
        <v>0</v>
      </c>
    </row>
    <row r="28" spans="2:7" x14ac:dyDescent="0.2">
      <c r="B28" s="20" t="s">
        <v>286</v>
      </c>
      <c r="C28" s="7" t="s">
        <v>287</v>
      </c>
      <c r="D28" s="8" t="s">
        <v>267</v>
      </c>
      <c r="E28" s="9">
        <v>2</v>
      </c>
      <c r="F28" s="71"/>
      <c r="G28" s="9">
        <f t="shared" si="5"/>
        <v>0</v>
      </c>
    </row>
    <row r="29" spans="2:7" x14ac:dyDescent="0.2">
      <c r="B29" s="20" t="s">
        <v>288</v>
      </c>
      <c r="C29" s="7" t="s">
        <v>289</v>
      </c>
      <c r="D29" s="8" t="s">
        <v>267</v>
      </c>
      <c r="E29" s="9">
        <v>18</v>
      </c>
      <c r="F29" s="71"/>
      <c r="G29" s="9">
        <f t="shared" si="5"/>
        <v>0</v>
      </c>
    </row>
    <row r="30" spans="2:7" x14ac:dyDescent="0.2">
      <c r="B30" s="20" t="s">
        <v>290</v>
      </c>
      <c r="C30" s="7" t="s">
        <v>291</v>
      </c>
      <c r="D30" s="8" t="s">
        <v>267</v>
      </c>
      <c r="E30" s="9">
        <v>30</v>
      </c>
      <c r="F30" s="71"/>
      <c r="G30" s="9">
        <f t="shared" si="5"/>
        <v>0</v>
      </c>
    </row>
    <row r="31" spans="2:7" ht="15.75" x14ac:dyDescent="0.25">
      <c r="B31" s="15" t="s">
        <v>292</v>
      </c>
      <c r="C31" s="16" t="s">
        <v>293</v>
      </c>
      <c r="D31" s="17" t="s">
        <v>5</v>
      </c>
      <c r="E31" s="18" t="s">
        <v>5</v>
      </c>
      <c r="F31" s="10"/>
      <c r="G31" s="9"/>
    </row>
    <row r="32" spans="2:7" x14ac:dyDescent="0.2">
      <c r="B32" s="20" t="s">
        <v>294</v>
      </c>
      <c r="C32" s="7" t="s">
        <v>295</v>
      </c>
      <c r="D32" s="8" t="s">
        <v>22</v>
      </c>
      <c r="E32" s="9">
        <v>100</v>
      </c>
      <c r="F32" s="71"/>
      <c r="G32" s="9">
        <f t="shared" ref="G32:G35" si="6">E32*F32</f>
        <v>0</v>
      </c>
    </row>
    <row r="33" spans="2:7" x14ac:dyDescent="0.2">
      <c r="B33" s="20" t="s">
        <v>296</v>
      </c>
      <c r="C33" s="7" t="s">
        <v>297</v>
      </c>
      <c r="D33" s="8" t="s">
        <v>22</v>
      </c>
      <c r="E33" s="9">
        <v>100</v>
      </c>
      <c r="F33" s="71"/>
      <c r="G33" s="9">
        <f t="shared" si="6"/>
        <v>0</v>
      </c>
    </row>
    <row r="34" spans="2:7" x14ac:dyDescent="0.2">
      <c r="B34" s="20" t="s">
        <v>298</v>
      </c>
      <c r="C34" s="7" t="s">
        <v>299</v>
      </c>
      <c r="D34" s="8" t="s">
        <v>22</v>
      </c>
      <c r="E34" s="9">
        <v>150</v>
      </c>
      <c r="F34" s="71"/>
      <c r="G34" s="9">
        <f t="shared" si="6"/>
        <v>0</v>
      </c>
    </row>
    <row r="35" spans="2:7" x14ac:dyDescent="0.2">
      <c r="B35" s="20" t="s">
        <v>300</v>
      </c>
      <c r="C35" s="7" t="s">
        <v>301</v>
      </c>
      <c r="D35" s="8" t="s">
        <v>22</v>
      </c>
      <c r="E35" s="9">
        <v>50</v>
      </c>
      <c r="F35" s="71"/>
      <c r="G35" s="9">
        <f t="shared" si="6"/>
        <v>0</v>
      </c>
    </row>
    <row r="36" spans="2:7" ht="15.75" x14ac:dyDescent="0.25">
      <c r="B36" s="15" t="s">
        <v>302</v>
      </c>
      <c r="C36" s="16" t="s">
        <v>303</v>
      </c>
      <c r="D36" s="17" t="s">
        <v>5</v>
      </c>
      <c r="E36" s="18" t="s">
        <v>5</v>
      </c>
      <c r="F36" s="10"/>
      <c r="G36" s="9"/>
    </row>
    <row r="37" spans="2:7" x14ac:dyDescent="0.2">
      <c r="B37" s="20" t="s">
        <v>304</v>
      </c>
      <c r="C37" s="7" t="s">
        <v>305</v>
      </c>
      <c r="D37" s="8" t="s">
        <v>22</v>
      </c>
      <c r="E37" s="9">
        <v>100</v>
      </c>
      <c r="F37" s="71"/>
      <c r="G37" s="9">
        <f t="shared" ref="G37:G39" si="7">E37*F37</f>
        <v>0</v>
      </c>
    </row>
    <row r="38" spans="2:7" x14ac:dyDescent="0.2">
      <c r="B38" s="20" t="s">
        <v>306</v>
      </c>
      <c r="C38" s="7" t="s">
        <v>307</v>
      </c>
      <c r="D38" s="8" t="s">
        <v>22</v>
      </c>
      <c r="E38" s="9">
        <v>150</v>
      </c>
      <c r="F38" s="71"/>
      <c r="G38" s="9">
        <f t="shared" si="7"/>
        <v>0</v>
      </c>
    </row>
    <row r="39" spans="2:7" x14ac:dyDescent="0.2">
      <c r="B39" s="20" t="s">
        <v>308</v>
      </c>
      <c r="C39" s="7" t="s">
        <v>309</v>
      </c>
      <c r="D39" s="8" t="s">
        <v>22</v>
      </c>
      <c r="E39" s="9">
        <v>20</v>
      </c>
      <c r="F39" s="71"/>
      <c r="G39" s="9">
        <f t="shared" si="7"/>
        <v>0</v>
      </c>
    </row>
    <row r="40" spans="2:7" ht="15.75" x14ac:dyDescent="0.25">
      <c r="B40" s="15" t="s">
        <v>310</v>
      </c>
      <c r="C40" s="16" t="s">
        <v>311</v>
      </c>
      <c r="D40" s="17" t="s">
        <v>5</v>
      </c>
      <c r="E40" s="18" t="s">
        <v>5</v>
      </c>
      <c r="F40" s="10"/>
      <c r="G40" s="9"/>
    </row>
    <row r="41" spans="2:7" x14ac:dyDescent="0.2">
      <c r="B41" s="20" t="s">
        <v>312</v>
      </c>
      <c r="C41" s="7" t="s">
        <v>313</v>
      </c>
      <c r="D41" s="8" t="s">
        <v>3</v>
      </c>
      <c r="E41" s="9">
        <v>1</v>
      </c>
      <c r="F41" s="71"/>
      <c r="G41" s="9">
        <f t="shared" ref="G41" si="8">E41*F41</f>
        <v>0</v>
      </c>
    </row>
    <row r="42" spans="2:7" ht="15.75" x14ac:dyDescent="0.25">
      <c r="B42" s="15" t="s">
        <v>314</v>
      </c>
      <c r="C42" s="16" t="s">
        <v>315</v>
      </c>
      <c r="D42" s="17" t="s">
        <v>5</v>
      </c>
      <c r="E42" s="18" t="s">
        <v>5</v>
      </c>
      <c r="F42" s="10"/>
      <c r="G42" s="9"/>
    </row>
    <row r="43" spans="2:7" x14ac:dyDescent="0.2">
      <c r="B43" s="20" t="s">
        <v>316</v>
      </c>
      <c r="C43" s="7" t="s">
        <v>317</v>
      </c>
      <c r="D43" s="8" t="s">
        <v>3</v>
      </c>
      <c r="E43" s="9">
        <v>1</v>
      </c>
      <c r="F43" s="71"/>
      <c r="G43" s="9">
        <f t="shared" ref="G43" si="9">E43*F43</f>
        <v>0</v>
      </c>
    </row>
    <row r="44" spans="2:7" ht="15.75" x14ac:dyDescent="0.25">
      <c r="B44" s="15" t="s">
        <v>318</v>
      </c>
      <c r="C44" s="16" t="s">
        <v>319</v>
      </c>
      <c r="D44" s="17" t="s">
        <v>5</v>
      </c>
      <c r="E44" s="18" t="s">
        <v>5</v>
      </c>
      <c r="F44" s="10"/>
      <c r="G44" s="9"/>
    </row>
    <row r="45" spans="2:7" x14ac:dyDescent="0.2">
      <c r="B45" s="20" t="s">
        <v>320</v>
      </c>
      <c r="C45" s="7" t="s">
        <v>321</v>
      </c>
      <c r="D45" s="8" t="s">
        <v>3</v>
      </c>
      <c r="E45" s="9">
        <v>12</v>
      </c>
      <c r="F45" s="71"/>
      <c r="G45" s="9">
        <f t="shared" ref="G45:G47" si="10">E45*F45</f>
        <v>0</v>
      </c>
    </row>
    <row r="46" spans="2:7" x14ac:dyDescent="0.2">
      <c r="B46" s="20" t="s">
        <v>322</v>
      </c>
      <c r="C46" s="7" t="s">
        <v>323</v>
      </c>
      <c r="D46" s="8" t="s">
        <v>3</v>
      </c>
      <c r="E46" s="9">
        <v>5</v>
      </c>
      <c r="F46" s="71"/>
      <c r="G46" s="9">
        <f t="shared" si="10"/>
        <v>0</v>
      </c>
    </row>
    <row r="47" spans="2:7" x14ac:dyDescent="0.2">
      <c r="B47" s="20" t="s">
        <v>324</v>
      </c>
      <c r="C47" s="7" t="s">
        <v>325</v>
      </c>
      <c r="D47" s="8" t="s">
        <v>3</v>
      </c>
      <c r="E47" s="9">
        <v>1</v>
      </c>
      <c r="F47" s="71"/>
      <c r="G47" s="9">
        <f t="shared" si="10"/>
        <v>0</v>
      </c>
    </row>
    <row r="48" spans="2:7" ht="15.75" x14ac:dyDescent="0.25">
      <c r="B48" s="15" t="s">
        <v>326</v>
      </c>
      <c r="C48" s="16" t="s">
        <v>327</v>
      </c>
      <c r="D48" s="17" t="s">
        <v>5</v>
      </c>
      <c r="E48" s="18" t="s">
        <v>5</v>
      </c>
      <c r="F48" s="10"/>
      <c r="G48" s="9"/>
    </row>
    <row r="49" spans="1:7" x14ac:dyDescent="0.2">
      <c r="B49" s="20" t="s">
        <v>328</v>
      </c>
      <c r="C49" s="7" t="s">
        <v>329</v>
      </c>
      <c r="D49" s="8" t="s">
        <v>3</v>
      </c>
      <c r="E49" s="9">
        <v>1</v>
      </c>
      <c r="F49" s="71"/>
      <c r="G49" s="9">
        <f t="shared" ref="G49:G50" si="11">E49*F49</f>
        <v>0</v>
      </c>
    </row>
    <row r="50" spans="1:7" x14ac:dyDescent="0.2">
      <c r="B50" s="20" t="s">
        <v>330</v>
      </c>
      <c r="C50" s="7" t="s">
        <v>331</v>
      </c>
      <c r="D50" s="8" t="s">
        <v>3</v>
      </c>
      <c r="E50" s="9">
        <v>1</v>
      </c>
      <c r="F50" s="71"/>
      <c r="G50" s="9">
        <f t="shared" si="11"/>
        <v>0</v>
      </c>
    </row>
    <row r="51" spans="1:7" ht="15.75" x14ac:dyDescent="0.25">
      <c r="B51" s="15" t="s">
        <v>332</v>
      </c>
      <c r="C51" s="16" t="s">
        <v>333</v>
      </c>
      <c r="D51" s="17" t="s">
        <v>5</v>
      </c>
      <c r="E51" s="18" t="s">
        <v>5</v>
      </c>
      <c r="F51" s="10"/>
      <c r="G51" s="9"/>
    </row>
    <row r="52" spans="1:7" x14ac:dyDescent="0.2">
      <c r="B52" s="20" t="s">
        <v>334</v>
      </c>
      <c r="C52" s="7" t="s">
        <v>335</v>
      </c>
      <c r="D52" s="8" t="s">
        <v>3</v>
      </c>
      <c r="E52" s="9">
        <v>2</v>
      </c>
      <c r="F52" s="71"/>
      <c r="G52" s="9">
        <f t="shared" ref="G52:G53" si="12">E52*F52</f>
        <v>0</v>
      </c>
    </row>
    <row r="53" spans="1:7" x14ac:dyDescent="0.2">
      <c r="B53" s="20" t="s">
        <v>336</v>
      </c>
      <c r="C53" s="7" t="s">
        <v>337</v>
      </c>
      <c r="D53" s="8" t="s">
        <v>3</v>
      </c>
      <c r="E53" s="9">
        <v>2</v>
      </c>
      <c r="F53" s="71"/>
      <c r="G53" s="9">
        <f t="shared" si="12"/>
        <v>0</v>
      </c>
    </row>
    <row r="54" spans="1:7" ht="15.75" x14ac:dyDescent="0.25">
      <c r="B54" s="15" t="s">
        <v>338</v>
      </c>
      <c r="C54" s="16" t="s">
        <v>339</v>
      </c>
      <c r="D54" s="17" t="s">
        <v>5</v>
      </c>
      <c r="E54" s="18" t="s">
        <v>5</v>
      </c>
      <c r="F54" s="10"/>
      <c r="G54" s="9"/>
    </row>
    <row r="55" spans="1:7" x14ac:dyDescent="0.2">
      <c r="B55" s="20" t="s">
        <v>340</v>
      </c>
      <c r="C55" s="7" t="s">
        <v>341</v>
      </c>
      <c r="D55" s="8" t="s">
        <v>3</v>
      </c>
      <c r="E55" s="9">
        <v>3</v>
      </c>
      <c r="F55" s="71"/>
      <c r="G55" s="9">
        <f t="shared" ref="G55" si="13">E55*F55</f>
        <v>0</v>
      </c>
    </row>
    <row r="56" spans="1:7" ht="15.75" x14ac:dyDescent="0.25">
      <c r="B56" s="15" t="s">
        <v>242</v>
      </c>
      <c r="C56" s="16" t="s">
        <v>179</v>
      </c>
      <c r="D56" s="17" t="s">
        <v>5</v>
      </c>
      <c r="E56" s="18" t="s">
        <v>5</v>
      </c>
      <c r="F56" s="10"/>
      <c r="G56" s="9"/>
    </row>
    <row r="57" spans="1:7" x14ac:dyDescent="0.2">
      <c r="B57" s="20" t="s">
        <v>243</v>
      </c>
      <c r="C57" s="7" t="s">
        <v>342</v>
      </c>
      <c r="D57" s="8" t="s">
        <v>93</v>
      </c>
      <c r="E57" s="9">
        <v>1</v>
      </c>
      <c r="F57" s="71"/>
      <c r="G57" s="9">
        <f t="shared" ref="G57" si="14">E57*F57</f>
        <v>0</v>
      </c>
    </row>
    <row r="58" spans="1:7" x14ac:dyDescent="0.2">
      <c r="B58" s="21"/>
      <c r="C58" s="22"/>
      <c r="D58" s="23"/>
      <c r="E58" s="24"/>
      <c r="F58" s="25"/>
      <c r="G58" s="24"/>
    </row>
    <row r="59" spans="1:7" x14ac:dyDescent="0.2">
      <c r="B59" s="70"/>
    </row>
    <row r="60" spans="1:7" ht="21" x14ac:dyDescent="0.35">
      <c r="A60" s="31"/>
      <c r="C60" s="2" t="s">
        <v>522</v>
      </c>
      <c r="D60" s="53"/>
      <c r="E60" s="30"/>
      <c r="F60" s="30"/>
      <c r="G60" s="30"/>
    </row>
    <row r="61" spans="1:7" x14ac:dyDescent="0.2">
      <c r="B61" s="7"/>
      <c r="C61" s="31"/>
      <c r="D61" s="31"/>
      <c r="E61" s="31"/>
      <c r="F61" s="31"/>
      <c r="G61" s="31"/>
    </row>
    <row r="62" spans="1:7" ht="15" thickBot="1" x14ac:dyDescent="0.25">
      <c r="B62" s="54"/>
      <c r="C62" s="61"/>
      <c r="D62" s="61"/>
      <c r="E62" s="61"/>
      <c r="F62" s="61"/>
      <c r="G62" s="31"/>
    </row>
    <row r="63" spans="1:7" ht="15.75" thickTop="1" thickBot="1" x14ac:dyDescent="0.25">
      <c r="B63" s="11" t="s">
        <v>1</v>
      </c>
      <c r="C63" s="12" t="s">
        <v>2</v>
      </c>
      <c r="D63" s="13" t="s">
        <v>3</v>
      </c>
      <c r="E63" s="14" t="s">
        <v>4</v>
      </c>
      <c r="F63" s="12" t="s">
        <v>619</v>
      </c>
      <c r="G63" s="14" t="s">
        <v>620</v>
      </c>
    </row>
    <row r="64" spans="1:7" ht="16.5" thickTop="1" x14ac:dyDescent="0.25">
      <c r="B64" s="15" t="s">
        <v>549</v>
      </c>
      <c r="C64" s="16" t="s">
        <v>550</v>
      </c>
      <c r="D64" s="55"/>
      <c r="E64" s="56"/>
      <c r="F64" s="56"/>
      <c r="G64" s="56"/>
    </row>
    <row r="65" spans="1:7" ht="15.75" x14ac:dyDescent="0.25">
      <c r="B65" s="15" t="s">
        <v>551</v>
      </c>
      <c r="C65" s="16" t="s">
        <v>552</v>
      </c>
      <c r="D65" s="57"/>
      <c r="E65" s="7"/>
      <c r="F65" s="7"/>
      <c r="G65" s="7"/>
    </row>
    <row r="66" spans="1:7" x14ac:dyDescent="0.2">
      <c r="A66" s="31"/>
      <c r="B66" s="65" t="s">
        <v>553</v>
      </c>
      <c r="C66" s="31" t="s">
        <v>554</v>
      </c>
      <c r="D66" s="57" t="s">
        <v>68</v>
      </c>
      <c r="E66" s="7"/>
      <c r="F66" s="7"/>
      <c r="G66" s="7"/>
    </row>
    <row r="67" spans="1:7" x14ac:dyDescent="0.2">
      <c r="A67" s="31"/>
      <c r="B67" s="65" t="s">
        <v>555</v>
      </c>
      <c r="C67" s="31" t="s">
        <v>556</v>
      </c>
      <c r="D67" s="57" t="s">
        <v>68</v>
      </c>
      <c r="E67" s="7"/>
      <c r="F67" s="7"/>
      <c r="G67" s="7"/>
    </row>
    <row r="68" spans="1:7" x14ac:dyDescent="0.2">
      <c r="A68" s="31"/>
      <c r="B68" s="65" t="s">
        <v>557</v>
      </c>
      <c r="C68" s="31" t="s">
        <v>558</v>
      </c>
      <c r="D68" s="57" t="s">
        <v>68</v>
      </c>
      <c r="E68" s="7"/>
      <c r="F68" s="7"/>
      <c r="G68" s="7"/>
    </row>
    <row r="69" spans="1:7" x14ac:dyDescent="0.2">
      <c r="A69" s="31"/>
      <c r="B69" s="20" t="s">
        <v>559</v>
      </c>
      <c r="C69" s="31" t="s">
        <v>560</v>
      </c>
      <c r="D69" s="57" t="s">
        <v>68</v>
      </c>
      <c r="E69" s="7"/>
      <c r="F69" s="7"/>
      <c r="G69" s="7"/>
    </row>
    <row r="70" spans="1:7" x14ac:dyDescent="0.2">
      <c r="A70" s="31"/>
      <c r="B70" s="65" t="s">
        <v>561</v>
      </c>
      <c r="C70" s="31" t="s">
        <v>562</v>
      </c>
      <c r="D70" s="57" t="s">
        <v>68</v>
      </c>
      <c r="E70" s="7"/>
      <c r="F70" s="7"/>
      <c r="G70" s="7"/>
    </row>
    <row r="71" spans="1:7" ht="15.75" x14ac:dyDescent="0.25">
      <c r="B71" s="15" t="s">
        <v>563</v>
      </c>
      <c r="C71" s="16" t="s">
        <v>564</v>
      </c>
      <c r="D71" s="57"/>
      <c r="E71" s="7"/>
      <c r="F71" s="7"/>
      <c r="G71" s="7"/>
    </row>
    <row r="72" spans="1:7" x14ac:dyDescent="0.2">
      <c r="A72" s="31"/>
      <c r="B72" s="65" t="s">
        <v>565</v>
      </c>
      <c r="C72" s="31" t="s">
        <v>566</v>
      </c>
      <c r="D72" s="57" t="s">
        <v>68</v>
      </c>
      <c r="E72" s="7"/>
      <c r="F72" s="7"/>
      <c r="G72" s="7"/>
    </row>
    <row r="73" spans="1:7" x14ac:dyDescent="0.2">
      <c r="B73" s="20" t="s">
        <v>567</v>
      </c>
      <c r="C73" s="7" t="s">
        <v>568</v>
      </c>
      <c r="D73" s="57" t="s">
        <v>569</v>
      </c>
      <c r="E73" s="58">
        <v>9</v>
      </c>
      <c r="F73" s="71"/>
      <c r="G73" s="9">
        <f t="shared" ref="G73" si="15">E73*F73</f>
        <v>0</v>
      </c>
    </row>
    <row r="74" spans="1:7" ht="15.75" x14ac:dyDescent="0.25">
      <c r="B74" s="35" t="s">
        <v>570</v>
      </c>
      <c r="C74" s="16" t="s">
        <v>269</v>
      </c>
      <c r="D74" s="31"/>
      <c r="E74" s="31"/>
      <c r="F74" s="31"/>
      <c r="G74" s="31"/>
    </row>
    <row r="75" spans="1:7" x14ac:dyDescent="0.2">
      <c r="B75" s="20" t="s">
        <v>571</v>
      </c>
      <c r="C75" s="31" t="s">
        <v>572</v>
      </c>
      <c r="D75" s="57" t="s">
        <v>569</v>
      </c>
      <c r="E75" s="58">
        <v>20</v>
      </c>
      <c r="F75" s="71"/>
      <c r="G75" s="9">
        <f t="shared" ref="G75:G79" si="16">E75*F75</f>
        <v>0</v>
      </c>
    </row>
    <row r="76" spans="1:7" ht="28.5" x14ac:dyDescent="0.2">
      <c r="B76" s="20" t="s">
        <v>573</v>
      </c>
      <c r="C76" s="57" t="s">
        <v>574</v>
      </c>
      <c r="D76" s="57" t="s">
        <v>535</v>
      </c>
      <c r="E76" s="58">
        <v>8</v>
      </c>
      <c r="F76" s="71"/>
      <c r="G76" s="9">
        <f t="shared" si="16"/>
        <v>0</v>
      </c>
    </row>
    <row r="77" spans="1:7" x14ac:dyDescent="0.2">
      <c r="B77" s="20" t="s">
        <v>575</v>
      </c>
      <c r="C77" s="31" t="s">
        <v>576</v>
      </c>
      <c r="D77" s="57" t="s">
        <v>535</v>
      </c>
      <c r="E77" s="58">
        <v>5</v>
      </c>
      <c r="F77" s="71"/>
      <c r="G77" s="9">
        <f t="shared" si="16"/>
        <v>0</v>
      </c>
    </row>
    <row r="78" spans="1:7" x14ac:dyDescent="0.2">
      <c r="B78" s="20" t="s">
        <v>577</v>
      </c>
      <c r="C78" s="57" t="s">
        <v>578</v>
      </c>
      <c r="D78" s="57" t="s">
        <v>535</v>
      </c>
      <c r="E78" s="58">
        <v>20</v>
      </c>
      <c r="F78" s="71"/>
      <c r="G78" s="9">
        <f t="shared" si="16"/>
        <v>0</v>
      </c>
    </row>
    <row r="79" spans="1:7" x14ac:dyDescent="0.2">
      <c r="B79" s="20" t="s">
        <v>579</v>
      </c>
      <c r="C79" s="57" t="s">
        <v>580</v>
      </c>
      <c r="D79" s="57" t="s">
        <v>535</v>
      </c>
      <c r="E79" s="66">
        <v>15</v>
      </c>
      <c r="F79" s="71"/>
      <c r="G79" s="9">
        <f t="shared" si="16"/>
        <v>0</v>
      </c>
    </row>
    <row r="80" spans="1:7" ht="15.75" x14ac:dyDescent="0.25">
      <c r="B80" s="35" t="s">
        <v>581</v>
      </c>
      <c r="C80" s="16" t="s">
        <v>582</v>
      </c>
      <c r="D80" s="57"/>
      <c r="E80" s="58"/>
      <c r="F80" s="69"/>
      <c r="G80" s="69"/>
    </row>
    <row r="81" spans="2:7" x14ac:dyDescent="0.2">
      <c r="B81" s="20" t="s">
        <v>583</v>
      </c>
      <c r="C81" s="31" t="s">
        <v>584</v>
      </c>
      <c r="D81" s="57" t="s">
        <v>569</v>
      </c>
      <c r="E81" s="58">
        <v>2</v>
      </c>
      <c r="F81" s="71"/>
      <c r="G81" s="9">
        <f t="shared" ref="G81:G82" si="17">E81*F81</f>
        <v>0</v>
      </c>
    </row>
    <row r="82" spans="2:7" x14ac:dyDescent="0.2">
      <c r="B82" s="20" t="s">
        <v>585</v>
      </c>
      <c r="C82" s="31" t="s">
        <v>586</v>
      </c>
      <c r="D82" s="57" t="s">
        <v>569</v>
      </c>
      <c r="E82" s="58">
        <v>2</v>
      </c>
      <c r="F82" s="71"/>
      <c r="G82" s="9">
        <f t="shared" si="17"/>
        <v>0</v>
      </c>
    </row>
    <row r="83" spans="2:7" ht="15.75" x14ac:dyDescent="0.25">
      <c r="B83" s="35" t="s">
        <v>587</v>
      </c>
      <c r="C83" s="16" t="s">
        <v>588</v>
      </c>
      <c r="D83" s="31"/>
      <c r="E83" s="31"/>
      <c r="F83" s="31"/>
      <c r="G83" s="31"/>
    </row>
    <row r="84" spans="2:7" x14ac:dyDescent="0.2">
      <c r="B84" s="20" t="s">
        <v>589</v>
      </c>
      <c r="C84" s="31" t="s">
        <v>590</v>
      </c>
      <c r="D84" s="57" t="s">
        <v>591</v>
      </c>
      <c r="E84" s="66">
        <v>100</v>
      </c>
      <c r="F84" s="71"/>
      <c r="G84" s="9">
        <f t="shared" ref="G84:G87" si="18">E84*F84</f>
        <v>0</v>
      </c>
    </row>
    <row r="85" spans="2:7" x14ac:dyDescent="0.2">
      <c r="B85" s="20" t="s">
        <v>592</v>
      </c>
      <c r="C85" s="31" t="s">
        <v>593</v>
      </c>
      <c r="D85" s="57" t="s">
        <v>591</v>
      </c>
      <c r="E85" s="66">
        <v>100</v>
      </c>
      <c r="F85" s="71"/>
      <c r="G85" s="9">
        <f t="shared" si="18"/>
        <v>0</v>
      </c>
    </row>
    <row r="86" spans="2:7" x14ac:dyDescent="0.2">
      <c r="B86" s="20" t="s">
        <v>594</v>
      </c>
      <c r="C86" s="31" t="s">
        <v>595</v>
      </c>
      <c r="D86" s="67" t="s">
        <v>591</v>
      </c>
      <c r="E86" s="66">
        <v>150</v>
      </c>
      <c r="F86" s="71"/>
      <c r="G86" s="9">
        <f t="shared" si="18"/>
        <v>0</v>
      </c>
    </row>
    <row r="87" spans="2:7" x14ac:dyDescent="0.2">
      <c r="B87" s="20" t="s">
        <v>596</v>
      </c>
      <c r="C87" s="31" t="s">
        <v>597</v>
      </c>
      <c r="D87" s="57" t="s">
        <v>591</v>
      </c>
      <c r="E87" s="66">
        <v>50</v>
      </c>
      <c r="F87" s="71"/>
      <c r="G87" s="9">
        <f t="shared" si="18"/>
        <v>0</v>
      </c>
    </row>
    <row r="88" spans="2:7" ht="15.75" x14ac:dyDescent="0.25">
      <c r="B88" s="35" t="s">
        <v>598</v>
      </c>
      <c r="C88" s="16" t="s">
        <v>599</v>
      </c>
      <c r="D88" s="31"/>
      <c r="E88" s="31"/>
      <c r="F88" s="31"/>
      <c r="G88" s="31"/>
    </row>
    <row r="89" spans="2:7" x14ac:dyDescent="0.2">
      <c r="B89" s="20" t="s">
        <v>600</v>
      </c>
      <c r="C89" s="31" t="s">
        <v>601</v>
      </c>
      <c r="D89" s="57" t="s">
        <v>591</v>
      </c>
      <c r="E89" s="58">
        <v>50</v>
      </c>
      <c r="F89" s="71"/>
      <c r="G89" s="9">
        <f t="shared" ref="G89:G90" si="19">E89*F89</f>
        <v>0</v>
      </c>
    </row>
    <row r="90" spans="2:7" x14ac:dyDescent="0.2">
      <c r="B90" s="20" t="s">
        <v>602</v>
      </c>
      <c r="C90" s="31" t="s">
        <v>603</v>
      </c>
      <c r="D90" s="57" t="s">
        <v>591</v>
      </c>
      <c r="E90" s="58">
        <v>100</v>
      </c>
      <c r="F90" s="71"/>
      <c r="G90" s="9">
        <f t="shared" si="19"/>
        <v>0</v>
      </c>
    </row>
    <row r="91" spans="2:7" ht="15.75" x14ac:dyDescent="0.25">
      <c r="B91" s="35" t="s">
        <v>604</v>
      </c>
      <c r="C91" s="16" t="s">
        <v>605</v>
      </c>
      <c r="D91" s="7"/>
      <c r="E91" s="7"/>
      <c r="F91" s="7"/>
      <c r="G91" s="7"/>
    </row>
    <row r="92" spans="2:7" x14ac:dyDescent="0.2">
      <c r="B92" s="20" t="s">
        <v>606</v>
      </c>
      <c r="C92" s="31" t="s">
        <v>607</v>
      </c>
      <c r="D92" s="57" t="s">
        <v>535</v>
      </c>
      <c r="E92" s="58">
        <v>2</v>
      </c>
      <c r="F92" s="71"/>
      <c r="G92" s="9">
        <f t="shared" ref="G92" si="20">E92*F92</f>
        <v>0</v>
      </c>
    </row>
    <row r="93" spans="2:7" ht="15.75" x14ac:dyDescent="0.25">
      <c r="B93" s="35" t="s">
        <v>608</v>
      </c>
      <c r="C93" s="16" t="s">
        <v>609</v>
      </c>
      <c r="D93" s="7"/>
      <c r="E93" s="7"/>
      <c r="F93" s="7"/>
      <c r="G93" s="7"/>
    </row>
    <row r="94" spans="2:7" x14ac:dyDescent="0.2">
      <c r="B94" s="20" t="s">
        <v>610</v>
      </c>
      <c r="C94" s="31" t="s">
        <v>611</v>
      </c>
      <c r="D94" s="57" t="s">
        <v>535</v>
      </c>
      <c r="E94" s="58">
        <v>3</v>
      </c>
      <c r="F94" s="71"/>
      <c r="G94" s="9">
        <f t="shared" ref="G94" si="21">E94*F94</f>
        <v>0</v>
      </c>
    </row>
    <row r="95" spans="2:7" ht="15.75" x14ac:dyDescent="0.25">
      <c r="B95" s="15" t="s">
        <v>612</v>
      </c>
      <c r="C95" s="16" t="s">
        <v>613</v>
      </c>
      <c r="D95" s="7"/>
      <c r="E95" s="31"/>
      <c r="F95" s="31"/>
      <c r="G95" s="31"/>
    </row>
    <row r="96" spans="2:7" x14ac:dyDescent="0.2">
      <c r="B96" s="20" t="s">
        <v>612</v>
      </c>
      <c r="C96" s="68" t="s">
        <v>614</v>
      </c>
      <c r="D96" s="31"/>
      <c r="E96" s="31"/>
      <c r="F96" s="31"/>
      <c r="G96" s="31"/>
    </row>
    <row r="97" spans="2:7" x14ac:dyDescent="0.2">
      <c r="B97" s="20" t="s">
        <v>615</v>
      </c>
      <c r="C97" s="31" t="s">
        <v>616</v>
      </c>
      <c r="D97" s="57" t="s">
        <v>535</v>
      </c>
      <c r="E97" s="66">
        <v>7</v>
      </c>
      <c r="F97" s="71"/>
      <c r="G97" s="9">
        <f t="shared" ref="G97:G98" si="22">E97*F97</f>
        <v>0</v>
      </c>
    </row>
    <row r="98" spans="2:7" x14ac:dyDescent="0.2">
      <c r="B98" s="49" t="s">
        <v>617</v>
      </c>
      <c r="C98" s="22" t="s">
        <v>618</v>
      </c>
      <c r="D98" s="59" t="s">
        <v>591</v>
      </c>
      <c r="E98" s="60">
        <v>14</v>
      </c>
      <c r="F98" s="73"/>
      <c r="G98" s="74">
        <f t="shared" si="22"/>
        <v>0</v>
      </c>
    </row>
    <row r="99" spans="2:7" x14ac:dyDescent="0.2">
      <c r="B99" s="84" t="s">
        <v>621</v>
      </c>
      <c r="C99" s="85"/>
      <c r="D99" s="85"/>
      <c r="E99" s="85"/>
      <c r="F99" s="86"/>
      <c r="G99" s="82">
        <f>SUM(G11:G98)</f>
        <v>0</v>
      </c>
    </row>
    <row r="100" spans="2:7" x14ac:dyDescent="0.2">
      <c r="B100" s="84" t="s">
        <v>622</v>
      </c>
      <c r="C100" s="85"/>
      <c r="D100" s="85"/>
      <c r="E100" s="85"/>
      <c r="F100" s="86"/>
      <c r="G100" s="81">
        <f>G99*0.18</f>
        <v>0</v>
      </c>
    </row>
    <row r="101" spans="2:7" ht="18" x14ac:dyDescent="0.25">
      <c r="B101" s="87" t="s">
        <v>623</v>
      </c>
      <c r="C101" s="88"/>
      <c r="D101" s="88"/>
      <c r="E101" s="88"/>
      <c r="F101" s="89"/>
      <c r="G101" s="83">
        <f>G99+G100</f>
        <v>0</v>
      </c>
    </row>
  </sheetData>
  <mergeCells count="3">
    <mergeCell ref="B99:F99"/>
    <mergeCell ref="B100:F100"/>
    <mergeCell ref="B101:F101"/>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3"/>
  <sheetViews>
    <sheetView rightToLeft="1" zoomScale="110" zoomScaleNormal="110" workbookViewId="0">
      <selection activeCell="G33" sqref="B31:G33"/>
    </sheetView>
  </sheetViews>
  <sheetFormatPr defaultRowHeight="14.25" x14ac:dyDescent="0.2"/>
  <cols>
    <col min="1" max="1" width="3.75" customWidth="1"/>
    <col min="2" max="2" width="11.75" customWidth="1"/>
    <col min="3" max="3" width="97.25" customWidth="1"/>
    <col min="4" max="5" width="11.75" customWidth="1"/>
    <col min="6" max="6" width="12.25" customWidth="1"/>
    <col min="7" max="7" width="13.25" customWidth="1"/>
  </cols>
  <sheetData>
    <row r="1" spans="1:7" ht="21" x14ac:dyDescent="0.35">
      <c r="C1" s="50" t="s">
        <v>462</v>
      </c>
    </row>
    <row r="4" spans="1:7" ht="21" x14ac:dyDescent="0.35">
      <c r="A4" s="31"/>
      <c r="B4" s="30"/>
      <c r="C4" s="2" t="s">
        <v>522</v>
      </c>
      <c r="D4" s="30"/>
      <c r="E4" s="30"/>
      <c r="F4" s="30"/>
      <c r="G4" s="30"/>
    </row>
    <row r="5" spans="1:7" x14ac:dyDescent="0.2">
      <c r="A5" s="31"/>
      <c r="B5" s="31"/>
      <c r="C5" s="31"/>
      <c r="D5" s="31"/>
      <c r="E5" s="31"/>
      <c r="F5" s="31"/>
      <c r="G5" s="31"/>
    </row>
    <row r="6" spans="1:7" ht="15" thickBot="1" x14ac:dyDescent="0.25">
      <c r="A6" s="31"/>
      <c r="B6" s="31"/>
      <c r="C6" s="31"/>
      <c r="D6" s="31"/>
      <c r="E6" s="31"/>
      <c r="F6" s="31"/>
      <c r="G6" s="31"/>
    </row>
    <row r="7" spans="1:7" ht="15.75" thickTop="1" thickBot="1" x14ac:dyDescent="0.25">
      <c r="A7" s="31"/>
      <c r="B7" s="12" t="s">
        <v>1</v>
      </c>
      <c r="C7" s="12" t="s">
        <v>2</v>
      </c>
      <c r="D7" s="13" t="s">
        <v>3</v>
      </c>
      <c r="E7" s="14" t="s">
        <v>4</v>
      </c>
      <c r="F7" s="12" t="s">
        <v>619</v>
      </c>
      <c r="G7" s="14" t="s">
        <v>620</v>
      </c>
    </row>
    <row r="8" spans="1:7" ht="16.5" thickTop="1" x14ac:dyDescent="0.25">
      <c r="A8" s="31"/>
      <c r="B8" s="31"/>
      <c r="C8" s="31"/>
      <c r="D8" s="31"/>
      <c r="E8" s="31"/>
      <c r="F8" s="19"/>
      <c r="G8" s="18"/>
    </row>
    <row r="9" spans="1:7" x14ac:dyDescent="0.2">
      <c r="A9" s="31"/>
      <c r="B9" s="31"/>
      <c r="C9" s="31"/>
      <c r="D9" s="31"/>
      <c r="E9" s="31"/>
      <c r="F9" s="10"/>
      <c r="G9" s="9"/>
    </row>
    <row r="10" spans="1:7" ht="15.75" x14ac:dyDescent="0.25">
      <c r="B10" s="15" t="s">
        <v>126</v>
      </c>
      <c r="C10" s="16" t="s">
        <v>463</v>
      </c>
      <c r="D10" s="31"/>
      <c r="E10" s="31"/>
      <c r="F10" s="10"/>
      <c r="G10" s="9"/>
    </row>
    <row r="11" spans="1:7" ht="15.75" x14ac:dyDescent="0.25">
      <c r="B11" s="15" t="s">
        <v>464</v>
      </c>
      <c r="C11" s="16" t="s">
        <v>465</v>
      </c>
      <c r="D11" s="31"/>
      <c r="E11" s="31"/>
      <c r="F11" s="10"/>
      <c r="G11" s="9"/>
    </row>
    <row r="12" spans="1:7" x14ac:dyDescent="0.2">
      <c r="A12" s="31"/>
      <c r="B12" s="31" t="s">
        <v>466</v>
      </c>
      <c r="C12" s="31" t="s">
        <v>467</v>
      </c>
      <c r="D12" s="31" t="s">
        <v>3</v>
      </c>
      <c r="E12" s="32">
        <v>2</v>
      </c>
      <c r="F12" s="71"/>
      <c r="G12" s="9">
        <f t="shared" ref="G12:G16" si="0">E12*F12</f>
        <v>0</v>
      </c>
    </row>
    <row r="13" spans="1:7" x14ac:dyDescent="0.2">
      <c r="A13" s="31"/>
      <c r="B13" s="31" t="s">
        <v>468</v>
      </c>
      <c r="C13" s="31" t="s">
        <v>469</v>
      </c>
      <c r="D13" s="31" t="s">
        <v>3</v>
      </c>
      <c r="E13" s="32">
        <v>4</v>
      </c>
      <c r="F13" s="71"/>
      <c r="G13" s="9">
        <f t="shared" si="0"/>
        <v>0</v>
      </c>
    </row>
    <row r="14" spans="1:7" x14ac:dyDescent="0.2">
      <c r="A14" s="31"/>
      <c r="B14" s="31" t="s">
        <v>470</v>
      </c>
      <c r="C14" s="31" t="s">
        <v>471</v>
      </c>
      <c r="D14" s="31" t="s">
        <v>472</v>
      </c>
      <c r="E14" s="32">
        <v>2</v>
      </c>
      <c r="F14" s="71"/>
      <c r="G14" s="9">
        <f t="shared" si="0"/>
        <v>0</v>
      </c>
    </row>
    <row r="15" spans="1:7" x14ac:dyDescent="0.2">
      <c r="A15" s="31"/>
      <c r="B15" s="31" t="s">
        <v>473</v>
      </c>
      <c r="C15" s="31" t="s">
        <v>474</v>
      </c>
      <c r="D15" s="31" t="s">
        <v>472</v>
      </c>
      <c r="E15" s="32">
        <v>4</v>
      </c>
      <c r="F15" s="71"/>
      <c r="G15" s="9">
        <f t="shared" si="0"/>
        <v>0</v>
      </c>
    </row>
    <row r="16" spans="1:7" x14ac:dyDescent="0.2">
      <c r="A16" s="31"/>
      <c r="B16" s="31" t="s">
        <v>476</v>
      </c>
      <c r="C16" s="31" t="s">
        <v>477</v>
      </c>
      <c r="D16" s="31" t="s">
        <v>472</v>
      </c>
      <c r="E16" s="32">
        <v>2</v>
      </c>
      <c r="F16" s="71"/>
      <c r="G16" s="9">
        <f t="shared" si="0"/>
        <v>0</v>
      </c>
    </row>
    <row r="17" spans="1:7" ht="15.75" x14ac:dyDescent="0.25">
      <c r="B17" s="15" t="s">
        <v>478</v>
      </c>
      <c r="C17" s="16" t="s">
        <v>479</v>
      </c>
      <c r="D17" s="7"/>
      <c r="E17" s="7"/>
      <c r="F17" s="7"/>
      <c r="G17" s="7"/>
    </row>
    <row r="18" spans="1:7" x14ac:dyDescent="0.2">
      <c r="A18" s="31"/>
      <c r="B18" s="31" t="s">
        <v>480</v>
      </c>
      <c r="C18" s="31" t="s">
        <v>481</v>
      </c>
      <c r="D18" s="33" t="s">
        <v>475</v>
      </c>
      <c r="E18" s="32">
        <v>12</v>
      </c>
      <c r="F18" s="71"/>
      <c r="G18" s="9">
        <f t="shared" ref="G18:G24" si="1">E18*F18</f>
        <v>0</v>
      </c>
    </row>
    <row r="19" spans="1:7" x14ac:dyDescent="0.2">
      <c r="A19" s="31"/>
      <c r="B19" s="31" t="s">
        <v>482</v>
      </c>
      <c r="C19" s="31" t="s">
        <v>483</v>
      </c>
      <c r="D19" s="33" t="s">
        <v>472</v>
      </c>
      <c r="E19" s="32">
        <v>2</v>
      </c>
      <c r="F19" s="71"/>
      <c r="G19" s="9">
        <f t="shared" si="1"/>
        <v>0</v>
      </c>
    </row>
    <row r="20" spans="1:7" x14ac:dyDescent="0.2">
      <c r="A20" s="31"/>
      <c r="B20" s="31" t="s">
        <v>484</v>
      </c>
      <c r="C20" s="33" t="s">
        <v>485</v>
      </c>
      <c r="D20" s="33" t="s">
        <v>3</v>
      </c>
      <c r="E20" s="32">
        <v>2</v>
      </c>
      <c r="F20" s="71"/>
      <c r="G20" s="9">
        <f t="shared" si="1"/>
        <v>0</v>
      </c>
    </row>
    <row r="21" spans="1:7" x14ac:dyDescent="0.2">
      <c r="A21" s="31"/>
      <c r="B21" s="31" t="s">
        <v>486</v>
      </c>
      <c r="C21" s="33" t="s">
        <v>487</v>
      </c>
      <c r="D21" s="33" t="s">
        <v>475</v>
      </c>
      <c r="E21" s="32">
        <v>15</v>
      </c>
      <c r="F21" s="71"/>
      <c r="G21" s="9">
        <f t="shared" si="1"/>
        <v>0</v>
      </c>
    </row>
    <row r="22" spans="1:7" x14ac:dyDescent="0.2">
      <c r="A22" s="31"/>
      <c r="B22" s="31" t="s">
        <v>488</v>
      </c>
      <c r="C22" s="33" t="s">
        <v>489</v>
      </c>
      <c r="D22" s="33" t="s">
        <v>475</v>
      </c>
      <c r="E22" s="32">
        <v>10</v>
      </c>
      <c r="F22" s="71"/>
      <c r="G22" s="9">
        <f t="shared" si="1"/>
        <v>0</v>
      </c>
    </row>
    <row r="23" spans="1:7" x14ac:dyDescent="0.2">
      <c r="A23" s="31"/>
      <c r="B23" s="31" t="s">
        <v>490</v>
      </c>
      <c r="C23" s="33" t="s">
        <v>491</v>
      </c>
      <c r="D23" s="33" t="s">
        <v>475</v>
      </c>
      <c r="E23" s="32">
        <v>20</v>
      </c>
      <c r="F23" s="71"/>
      <c r="G23" s="9">
        <f t="shared" si="1"/>
        <v>0</v>
      </c>
    </row>
    <row r="24" spans="1:7" x14ac:dyDescent="0.2">
      <c r="A24" s="31"/>
      <c r="B24" s="31" t="s">
        <v>492</v>
      </c>
      <c r="C24" s="34" t="s">
        <v>493</v>
      </c>
      <c r="D24" s="33" t="s">
        <v>475</v>
      </c>
      <c r="E24" s="32">
        <v>25</v>
      </c>
      <c r="F24" s="71"/>
      <c r="G24" s="9">
        <f t="shared" si="1"/>
        <v>0</v>
      </c>
    </row>
    <row r="25" spans="1:7" ht="15.75" x14ac:dyDescent="0.25">
      <c r="B25" s="35" t="s">
        <v>494</v>
      </c>
      <c r="C25" s="16" t="s">
        <v>495</v>
      </c>
      <c r="D25" s="7"/>
      <c r="E25" s="7"/>
      <c r="F25" s="7"/>
      <c r="G25" s="7"/>
    </row>
    <row r="26" spans="1:7" x14ac:dyDescent="0.2">
      <c r="A26" s="31"/>
      <c r="B26" s="37" t="s">
        <v>496</v>
      </c>
      <c r="C26" s="36" t="s">
        <v>497</v>
      </c>
      <c r="D26" s="33" t="s">
        <v>3</v>
      </c>
      <c r="E26" s="32">
        <v>2</v>
      </c>
      <c r="F26" s="71"/>
      <c r="G26" s="9">
        <f t="shared" ref="G26:G29" si="2">E26*F26</f>
        <v>0</v>
      </c>
    </row>
    <row r="27" spans="1:7" x14ac:dyDescent="0.2">
      <c r="A27" s="31"/>
      <c r="B27" s="38" t="s">
        <v>498</v>
      </c>
      <c r="C27" s="39" t="s">
        <v>499</v>
      </c>
      <c r="D27" s="33" t="s">
        <v>472</v>
      </c>
      <c r="E27" s="32">
        <v>2</v>
      </c>
      <c r="F27" s="71"/>
      <c r="G27" s="9">
        <f t="shared" si="2"/>
        <v>0</v>
      </c>
    </row>
    <row r="28" spans="1:7" x14ac:dyDescent="0.2">
      <c r="A28" s="31"/>
      <c r="B28" s="38" t="s">
        <v>500</v>
      </c>
      <c r="C28" s="39" t="s">
        <v>501</v>
      </c>
      <c r="D28" s="33" t="s">
        <v>3</v>
      </c>
      <c r="E28" s="32">
        <v>2</v>
      </c>
      <c r="F28" s="71"/>
      <c r="G28" s="9">
        <f t="shared" si="2"/>
        <v>0</v>
      </c>
    </row>
    <row r="29" spans="1:7" x14ac:dyDescent="0.2">
      <c r="B29" s="40" t="s">
        <v>502</v>
      </c>
      <c r="C29" s="31" t="s">
        <v>503</v>
      </c>
      <c r="D29" s="31" t="s">
        <v>3</v>
      </c>
      <c r="E29" s="32">
        <v>2</v>
      </c>
      <c r="F29" s="71"/>
      <c r="G29" s="9">
        <f t="shared" si="2"/>
        <v>0</v>
      </c>
    </row>
    <row r="30" spans="1:7" x14ac:dyDescent="0.2">
      <c r="A30" s="31"/>
      <c r="B30" s="22"/>
      <c r="C30" s="22"/>
      <c r="D30" s="22"/>
      <c r="E30" s="22"/>
      <c r="F30" s="22"/>
      <c r="G30" s="41"/>
    </row>
    <row r="31" spans="1:7" x14ac:dyDescent="0.2">
      <c r="B31" s="84" t="s">
        <v>621</v>
      </c>
      <c r="C31" s="85"/>
      <c r="D31" s="85"/>
      <c r="E31" s="85"/>
      <c r="F31" s="86"/>
      <c r="G31" s="82">
        <f>SUM(G12:G30)</f>
        <v>0</v>
      </c>
    </row>
    <row r="32" spans="1:7" x14ac:dyDescent="0.2">
      <c r="B32" s="84" t="s">
        <v>622</v>
      </c>
      <c r="C32" s="85"/>
      <c r="D32" s="85"/>
      <c r="E32" s="85"/>
      <c r="F32" s="86"/>
      <c r="G32" s="81">
        <f>G31*0.18</f>
        <v>0</v>
      </c>
    </row>
    <row r="33" spans="2:7" ht="18" x14ac:dyDescent="0.25">
      <c r="B33" s="87" t="s">
        <v>623</v>
      </c>
      <c r="C33" s="88"/>
      <c r="D33" s="88"/>
      <c r="E33" s="88"/>
      <c r="F33" s="89"/>
      <c r="G33" s="83">
        <f>G31+G32</f>
        <v>0</v>
      </c>
    </row>
  </sheetData>
  <mergeCells count="3">
    <mergeCell ref="B33:F33"/>
    <mergeCell ref="B32:F32"/>
    <mergeCell ref="B31:F3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34"/>
  <sheetViews>
    <sheetView rightToLeft="1" zoomScaleNormal="100" workbookViewId="0">
      <selection activeCell="E38" sqref="E38"/>
    </sheetView>
  </sheetViews>
  <sheetFormatPr defaultRowHeight="14.25" x14ac:dyDescent="0.2"/>
  <cols>
    <col min="1" max="1" width="3.5" customWidth="1"/>
    <col min="4" max="4" width="22.875" customWidth="1"/>
    <col min="5" max="5" width="41" customWidth="1"/>
    <col min="6" max="6" width="39.625" customWidth="1"/>
    <col min="8" max="8" width="12.625" customWidth="1"/>
    <col min="9" max="9" width="13.875" customWidth="1"/>
  </cols>
  <sheetData>
    <row r="2" spans="2:9" ht="21" x14ac:dyDescent="0.35">
      <c r="B2" s="90" t="s">
        <v>0</v>
      </c>
      <c r="C2" s="90"/>
      <c r="D2" s="90"/>
      <c r="E2" s="90"/>
      <c r="F2" s="90"/>
      <c r="G2" s="90"/>
      <c r="H2" s="90"/>
      <c r="I2" s="90"/>
    </row>
    <row r="3" spans="2:9" x14ac:dyDescent="0.2">
      <c r="B3" s="75" t="s">
        <v>1</v>
      </c>
      <c r="C3" s="76" t="s">
        <v>343</v>
      </c>
      <c r="D3" s="76" t="s">
        <v>344</v>
      </c>
      <c r="E3" s="76" t="s">
        <v>345</v>
      </c>
      <c r="F3" s="76" t="s">
        <v>346</v>
      </c>
      <c r="G3" s="76" t="s">
        <v>4</v>
      </c>
      <c r="H3" s="77" t="s">
        <v>619</v>
      </c>
      <c r="I3" s="78" t="s">
        <v>620</v>
      </c>
    </row>
    <row r="4" spans="2:9" x14ac:dyDescent="0.2">
      <c r="B4" s="79" t="s">
        <v>347</v>
      </c>
      <c r="C4" s="27" t="s">
        <v>348</v>
      </c>
      <c r="D4" s="28" t="s">
        <v>349</v>
      </c>
      <c r="E4" s="27" t="s">
        <v>350</v>
      </c>
      <c r="F4" s="27" t="s">
        <v>351</v>
      </c>
      <c r="G4" s="27">
        <v>1</v>
      </c>
      <c r="H4" s="80"/>
      <c r="I4" s="81">
        <f t="shared" ref="I4" si="0">G4*H4</f>
        <v>0</v>
      </c>
    </row>
    <row r="5" spans="2:9" x14ac:dyDescent="0.2">
      <c r="B5" s="79" t="s">
        <v>352</v>
      </c>
      <c r="C5" s="27" t="s">
        <v>348</v>
      </c>
      <c r="D5" s="28" t="s">
        <v>353</v>
      </c>
      <c r="E5" s="27" t="s">
        <v>354</v>
      </c>
      <c r="F5" s="27" t="s">
        <v>355</v>
      </c>
      <c r="G5" s="27">
        <v>1</v>
      </c>
      <c r="H5" s="80"/>
      <c r="I5" s="81">
        <f t="shared" ref="I5:I31" si="1">G5*H5</f>
        <v>0</v>
      </c>
    </row>
    <row r="6" spans="2:9" x14ac:dyDescent="0.2">
      <c r="B6" s="79" t="s">
        <v>356</v>
      </c>
      <c r="C6" s="27" t="s">
        <v>348</v>
      </c>
      <c r="D6" s="28" t="s">
        <v>357</v>
      </c>
      <c r="E6" s="27" t="s">
        <v>358</v>
      </c>
      <c r="F6" s="27" t="s">
        <v>359</v>
      </c>
      <c r="G6" s="27">
        <v>1</v>
      </c>
      <c r="H6" s="80"/>
      <c r="I6" s="81">
        <f t="shared" si="1"/>
        <v>0</v>
      </c>
    </row>
    <row r="7" spans="2:9" x14ac:dyDescent="0.2">
      <c r="B7" s="79" t="s">
        <v>360</v>
      </c>
      <c r="C7" s="27" t="s">
        <v>348</v>
      </c>
      <c r="D7" s="28" t="s">
        <v>361</v>
      </c>
      <c r="E7" s="27" t="s">
        <v>362</v>
      </c>
      <c r="F7" s="27" t="s">
        <v>363</v>
      </c>
      <c r="G7" s="27">
        <v>1</v>
      </c>
      <c r="H7" s="80"/>
      <c r="I7" s="81">
        <f t="shared" si="1"/>
        <v>0</v>
      </c>
    </row>
    <row r="8" spans="2:9" x14ac:dyDescent="0.2">
      <c r="B8" s="79" t="s">
        <v>364</v>
      </c>
      <c r="C8" s="27" t="s">
        <v>348</v>
      </c>
      <c r="D8" s="28" t="s">
        <v>365</v>
      </c>
      <c r="E8" s="27" t="s">
        <v>366</v>
      </c>
      <c r="F8" s="27" t="s">
        <v>367</v>
      </c>
      <c r="G8" s="27">
        <v>1</v>
      </c>
      <c r="H8" s="80"/>
      <c r="I8" s="81">
        <f t="shared" si="1"/>
        <v>0</v>
      </c>
    </row>
    <row r="9" spans="2:9" x14ac:dyDescent="0.2">
      <c r="B9" s="79" t="s">
        <v>368</v>
      </c>
      <c r="C9" s="27" t="s">
        <v>348</v>
      </c>
      <c r="D9" s="28" t="s">
        <v>369</v>
      </c>
      <c r="E9" s="27" t="s">
        <v>370</v>
      </c>
      <c r="F9" s="27" t="s">
        <v>371</v>
      </c>
      <c r="G9" s="27">
        <v>1</v>
      </c>
      <c r="H9" s="80"/>
      <c r="I9" s="81">
        <f t="shared" si="1"/>
        <v>0</v>
      </c>
    </row>
    <row r="10" spans="2:9" x14ac:dyDescent="0.2">
      <c r="B10" s="79" t="s">
        <v>372</v>
      </c>
      <c r="C10" s="27" t="s">
        <v>348</v>
      </c>
      <c r="D10" s="28" t="s">
        <v>373</v>
      </c>
      <c r="E10" s="27" t="s">
        <v>374</v>
      </c>
      <c r="F10" s="27" t="s">
        <v>375</v>
      </c>
      <c r="G10" s="27">
        <v>2</v>
      </c>
      <c r="H10" s="80"/>
      <c r="I10" s="81">
        <f t="shared" si="1"/>
        <v>0</v>
      </c>
    </row>
    <row r="11" spans="2:9" x14ac:dyDescent="0.2">
      <c r="B11" s="79" t="s">
        <v>376</v>
      </c>
      <c r="C11" s="27" t="s">
        <v>348</v>
      </c>
      <c r="D11" s="28" t="s">
        <v>377</v>
      </c>
      <c r="E11" s="27" t="s">
        <v>378</v>
      </c>
      <c r="F11" s="27" t="s">
        <v>379</v>
      </c>
      <c r="G11" s="27">
        <v>1</v>
      </c>
      <c r="H11" s="80"/>
      <c r="I11" s="81">
        <f t="shared" si="1"/>
        <v>0</v>
      </c>
    </row>
    <row r="12" spans="2:9" x14ac:dyDescent="0.2">
      <c r="B12" s="79" t="s">
        <v>380</v>
      </c>
      <c r="C12" s="27" t="s">
        <v>381</v>
      </c>
      <c r="D12" s="28" t="s">
        <v>382</v>
      </c>
      <c r="E12" s="27" t="s">
        <v>383</v>
      </c>
      <c r="F12" s="27" t="s">
        <v>384</v>
      </c>
      <c r="G12" s="27">
        <v>2</v>
      </c>
      <c r="H12" s="80"/>
      <c r="I12" s="81">
        <f t="shared" si="1"/>
        <v>0</v>
      </c>
    </row>
    <row r="13" spans="2:9" ht="38.25" x14ac:dyDescent="0.2">
      <c r="B13" s="79" t="s">
        <v>16</v>
      </c>
      <c r="C13" s="27" t="s">
        <v>381</v>
      </c>
      <c r="D13" s="28" t="s">
        <v>385</v>
      </c>
      <c r="E13" s="27" t="s">
        <v>386</v>
      </c>
      <c r="F13" s="27" t="s">
        <v>387</v>
      </c>
      <c r="G13" s="27">
        <v>1</v>
      </c>
      <c r="H13" s="80"/>
      <c r="I13" s="81">
        <f t="shared" si="1"/>
        <v>0</v>
      </c>
    </row>
    <row r="14" spans="2:9" x14ac:dyDescent="0.2">
      <c r="B14" s="79" t="s">
        <v>30</v>
      </c>
      <c r="C14" s="27" t="s">
        <v>348</v>
      </c>
      <c r="D14" s="28" t="s">
        <v>388</v>
      </c>
      <c r="E14" s="27" t="s">
        <v>389</v>
      </c>
      <c r="F14" s="27" t="s">
        <v>390</v>
      </c>
      <c r="G14" s="27">
        <v>3</v>
      </c>
      <c r="H14" s="80"/>
      <c r="I14" s="81">
        <f t="shared" si="1"/>
        <v>0</v>
      </c>
    </row>
    <row r="15" spans="2:9" x14ac:dyDescent="0.2">
      <c r="B15" s="79" t="s">
        <v>36</v>
      </c>
      <c r="C15" s="27" t="s">
        <v>348</v>
      </c>
      <c r="D15" s="28" t="s">
        <v>391</v>
      </c>
      <c r="E15" s="27" t="s">
        <v>392</v>
      </c>
      <c r="F15" s="27" t="s">
        <v>393</v>
      </c>
      <c r="G15" s="27">
        <v>6</v>
      </c>
      <c r="H15" s="80"/>
      <c r="I15" s="81">
        <f t="shared" si="1"/>
        <v>0</v>
      </c>
    </row>
    <row r="16" spans="2:9" x14ac:dyDescent="0.2">
      <c r="B16" s="79" t="s">
        <v>394</v>
      </c>
      <c r="C16" s="27" t="s">
        <v>348</v>
      </c>
      <c r="D16" s="28" t="s">
        <v>395</v>
      </c>
      <c r="E16" s="27" t="s">
        <v>396</v>
      </c>
      <c r="F16" s="27" t="s">
        <v>397</v>
      </c>
      <c r="G16" s="27">
        <v>6</v>
      </c>
      <c r="H16" s="80"/>
      <c r="I16" s="81">
        <f t="shared" si="1"/>
        <v>0</v>
      </c>
    </row>
    <row r="17" spans="2:9" x14ac:dyDescent="0.2">
      <c r="B17" s="79" t="s">
        <v>398</v>
      </c>
      <c r="C17" s="27" t="s">
        <v>348</v>
      </c>
      <c r="D17" s="28" t="s">
        <v>399</v>
      </c>
      <c r="E17" s="27" t="s">
        <v>400</v>
      </c>
      <c r="F17" s="27" t="s">
        <v>401</v>
      </c>
      <c r="G17" s="27">
        <v>3</v>
      </c>
      <c r="H17" s="80"/>
      <c r="I17" s="81">
        <f t="shared" si="1"/>
        <v>0</v>
      </c>
    </row>
    <row r="18" spans="2:9" x14ac:dyDescent="0.2">
      <c r="B18" s="79" t="s">
        <v>402</v>
      </c>
      <c r="C18" s="27" t="s">
        <v>348</v>
      </c>
      <c r="D18" s="28" t="s">
        <v>403</v>
      </c>
      <c r="E18" s="27" t="s">
        <v>404</v>
      </c>
      <c r="F18" s="27" t="s">
        <v>405</v>
      </c>
      <c r="G18" s="27">
        <v>6</v>
      </c>
      <c r="H18" s="80"/>
      <c r="I18" s="81">
        <f t="shared" si="1"/>
        <v>0</v>
      </c>
    </row>
    <row r="19" spans="2:9" ht="25.5" x14ac:dyDescent="0.2">
      <c r="B19" s="79" t="s">
        <v>406</v>
      </c>
      <c r="C19" s="27" t="s">
        <v>348</v>
      </c>
      <c r="D19" s="28" t="s">
        <v>407</v>
      </c>
      <c r="E19" s="27" t="s">
        <v>408</v>
      </c>
      <c r="F19" s="27" t="s">
        <v>409</v>
      </c>
      <c r="G19" s="27">
        <v>3</v>
      </c>
      <c r="H19" s="80"/>
      <c r="I19" s="81">
        <f t="shared" si="1"/>
        <v>0</v>
      </c>
    </row>
    <row r="20" spans="2:9" ht="25.5" x14ac:dyDescent="0.2">
      <c r="B20" s="79" t="s">
        <v>410</v>
      </c>
      <c r="C20" s="27" t="s">
        <v>411</v>
      </c>
      <c r="D20" s="28" t="s">
        <v>412</v>
      </c>
      <c r="E20" s="27" t="s">
        <v>413</v>
      </c>
      <c r="F20" s="27" t="s">
        <v>414</v>
      </c>
      <c r="G20" s="27">
        <v>4</v>
      </c>
      <c r="H20" s="80"/>
      <c r="I20" s="81">
        <f t="shared" si="1"/>
        <v>0</v>
      </c>
    </row>
    <row r="21" spans="2:9" x14ac:dyDescent="0.2">
      <c r="B21" s="79" t="s">
        <v>415</v>
      </c>
      <c r="C21" s="27" t="s">
        <v>411</v>
      </c>
      <c r="D21" s="28" t="s">
        <v>416</v>
      </c>
      <c r="E21" s="27" t="s">
        <v>417</v>
      </c>
      <c r="F21" s="27" t="s">
        <v>418</v>
      </c>
      <c r="G21" s="27">
        <v>1</v>
      </c>
      <c r="H21" s="80"/>
      <c r="I21" s="81">
        <f t="shared" si="1"/>
        <v>0</v>
      </c>
    </row>
    <row r="22" spans="2:9" x14ac:dyDescent="0.2">
      <c r="B22" s="79" t="s">
        <v>419</v>
      </c>
      <c r="C22" s="27" t="s">
        <v>420</v>
      </c>
      <c r="D22" s="28" t="s">
        <v>421</v>
      </c>
      <c r="E22" s="27" t="s">
        <v>422</v>
      </c>
      <c r="F22" s="27" t="s">
        <v>423</v>
      </c>
      <c r="G22" s="27">
        <v>1</v>
      </c>
      <c r="H22" s="80"/>
      <c r="I22" s="81">
        <f t="shared" si="1"/>
        <v>0</v>
      </c>
    </row>
    <row r="23" spans="2:9" x14ac:dyDescent="0.2">
      <c r="B23" s="79" t="s">
        <v>424</v>
      </c>
      <c r="C23" s="27" t="s">
        <v>425</v>
      </c>
      <c r="D23" s="28" t="s">
        <v>426</v>
      </c>
      <c r="E23" s="27" t="s">
        <v>427</v>
      </c>
      <c r="F23" s="27" t="s">
        <v>426</v>
      </c>
      <c r="G23" s="27">
        <v>2</v>
      </c>
      <c r="H23" s="80"/>
      <c r="I23" s="81">
        <f t="shared" si="1"/>
        <v>0</v>
      </c>
    </row>
    <row r="24" spans="2:9" x14ac:dyDescent="0.2">
      <c r="B24" s="79" t="s">
        <v>428</v>
      </c>
      <c r="C24" s="27" t="s">
        <v>429</v>
      </c>
      <c r="D24" s="28" t="s">
        <v>430</v>
      </c>
      <c r="E24" s="27" t="s">
        <v>431</v>
      </c>
      <c r="F24" s="27" t="s">
        <v>432</v>
      </c>
      <c r="G24" s="27">
        <v>1</v>
      </c>
      <c r="H24" s="80"/>
      <c r="I24" s="81">
        <f t="shared" si="1"/>
        <v>0</v>
      </c>
    </row>
    <row r="25" spans="2:9" ht="25.5" x14ac:dyDescent="0.2">
      <c r="B25" s="79" t="s">
        <v>42</v>
      </c>
      <c r="C25" s="27" t="s">
        <v>433</v>
      </c>
      <c r="D25" s="28" t="s">
        <v>434</v>
      </c>
      <c r="E25" s="27" t="s">
        <v>435</v>
      </c>
      <c r="F25" s="27" t="s">
        <v>436</v>
      </c>
      <c r="G25" s="27">
        <v>1</v>
      </c>
      <c r="H25" s="80"/>
      <c r="I25" s="81">
        <f t="shared" si="1"/>
        <v>0</v>
      </c>
    </row>
    <row r="26" spans="2:9" ht="25.5" x14ac:dyDescent="0.2">
      <c r="B26" s="79" t="s">
        <v>437</v>
      </c>
      <c r="C26" s="27" t="s">
        <v>433</v>
      </c>
      <c r="D26" s="28" t="s">
        <v>438</v>
      </c>
      <c r="E26" s="27" t="s">
        <v>439</v>
      </c>
      <c r="F26" s="27" t="s">
        <v>440</v>
      </c>
      <c r="G26" s="27">
        <v>1</v>
      </c>
      <c r="H26" s="80"/>
      <c r="I26" s="81">
        <f t="shared" si="1"/>
        <v>0</v>
      </c>
    </row>
    <row r="27" spans="2:9" ht="25.5" x14ac:dyDescent="0.2">
      <c r="B27" s="79" t="s">
        <v>191</v>
      </c>
      <c r="C27" s="27" t="s">
        <v>433</v>
      </c>
      <c r="D27" s="28" t="s">
        <v>441</v>
      </c>
      <c r="E27" s="27" t="s">
        <v>442</v>
      </c>
      <c r="F27" s="27" t="s">
        <v>443</v>
      </c>
      <c r="G27" s="27">
        <v>1</v>
      </c>
      <c r="H27" s="80"/>
      <c r="I27" s="81">
        <f t="shared" si="1"/>
        <v>0</v>
      </c>
    </row>
    <row r="28" spans="2:9" x14ac:dyDescent="0.2">
      <c r="B28" s="79" t="s">
        <v>444</v>
      </c>
      <c r="C28" s="27" t="s">
        <v>445</v>
      </c>
      <c r="D28" s="28" t="s">
        <v>446</v>
      </c>
      <c r="E28" s="27" t="s">
        <v>447</v>
      </c>
      <c r="F28" s="27" t="s">
        <v>448</v>
      </c>
      <c r="G28" s="27">
        <v>1</v>
      </c>
      <c r="H28" s="80"/>
      <c r="I28" s="81">
        <f t="shared" si="1"/>
        <v>0</v>
      </c>
    </row>
    <row r="29" spans="2:9" x14ac:dyDescent="0.2">
      <c r="B29" s="79" t="s">
        <v>449</v>
      </c>
      <c r="C29" s="27" t="s">
        <v>450</v>
      </c>
      <c r="D29" s="29" t="s">
        <v>451</v>
      </c>
      <c r="E29" s="27" t="s">
        <v>452</v>
      </c>
      <c r="F29" s="27" t="s">
        <v>453</v>
      </c>
      <c r="G29" s="27">
        <v>2</v>
      </c>
      <c r="H29" s="80"/>
      <c r="I29" s="81">
        <f t="shared" si="1"/>
        <v>0</v>
      </c>
    </row>
    <row r="30" spans="2:9" x14ac:dyDescent="0.2">
      <c r="B30" s="79" t="s">
        <v>454</v>
      </c>
      <c r="C30" s="27" t="s">
        <v>348</v>
      </c>
      <c r="D30" s="28" t="s">
        <v>455</v>
      </c>
      <c r="E30" s="27" t="s">
        <v>456</v>
      </c>
      <c r="F30" s="27" t="s">
        <v>457</v>
      </c>
      <c r="G30" s="27">
        <v>1</v>
      </c>
      <c r="H30" s="80"/>
      <c r="I30" s="81">
        <f t="shared" si="1"/>
        <v>0</v>
      </c>
    </row>
    <row r="31" spans="2:9" x14ac:dyDescent="0.2">
      <c r="B31" s="79" t="s">
        <v>458</v>
      </c>
      <c r="C31" s="27" t="s">
        <v>450</v>
      </c>
      <c r="D31" s="28" t="s">
        <v>459</v>
      </c>
      <c r="E31" s="27" t="s">
        <v>460</v>
      </c>
      <c r="F31" s="27" t="s">
        <v>461</v>
      </c>
      <c r="G31" s="27">
        <v>27</v>
      </c>
      <c r="H31" s="80"/>
      <c r="I31" s="81">
        <f t="shared" si="1"/>
        <v>0</v>
      </c>
    </row>
    <row r="32" spans="2:9" x14ac:dyDescent="0.2">
      <c r="B32" s="91" t="s">
        <v>621</v>
      </c>
      <c r="C32" s="91"/>
      <c r="D32" s="91"/>
      <c r="E32" s="91"/>
      <c r="F32" s="91"/>
      <c r="G32" s="91"/>
      <c r="H32" s="91"/>
      <c r="I32" s="82">
        <f>SUM(I4:I31)</f>
        <v>0</v>
      </c>
    </row>
    <row r="33" spans="2:9" x14ac:dyDescent="0.2">
      <c r="B33" s="91" t="s">
        <v>622</v>
      </c>
      <c r="C33" s="91"/>
      <c r="D33" s="91"/>
      <c r="E33" s="91"/>
      <c r="F33" s="91"/>
      <c r="G33" s="91"/>
      <c r="H33" s="91"/>
      <c r="I33" s="81">
        <f>I32*0.18</f>
        <v>0</v>
      </c>
    </row>
    <row r="34" spans="2:9" ht="18" x14ac:dyDescent="0.25">
      <c r="B34" s="87" t="s">
        <v>623</v>
      </c>
      <c r="C34" s="88"/>
      <c r="D34" s="88"/>
      <c r="E34" s="88"/>
      <c r="F34" s="88"/>
      <c r="G34" s="88"/>
      <c r="H34" s="89"/>
      <c r="I34" s="83">
        <f>I32+I33</f>
        <v>0</v>
      </c>
    </row>
  </sheetData>
  <mergeCells count="4">
    <mergeCell ref="B2:I2"/>
    <mergeCell ref="B32:H32"/>
    <mergeCell ref="B33:H33"/>
    <mergeCell ref="B34:H34"/>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Flow_SignoffStatus xmlns="a3af3541-2d9e-475a-b00c-99320d90a310" xsi:nil="true"/>
    <lcf76f155ced4ddcb4097134ff3c332f xmlns="a3af3541-2d9e-475a-b00c-99320d90a310">
      <Terms xmlns="http://schemas.microsoft.com/office/infopath/2007/PartnerControls"/>
    </lcf76f155ced4ddcb4097134ff3c332f>
    <TaxCatchAll xmlns="6bd09e9d-22ec-41c7-abc3-31a4b93de77c"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8D1AFE7B28E744C8235ABF392042A98" ma:contentTypeVersion="19" ma:contentTypeDescription="Create a new document." ma:contentTypeScope="" ma:versionID="e30e5bff5f0b2cd2841ee3137a748295">
  <xsd:schema xmlns:xsd="http://www.w3.org/2001/XMLSchema" xmlns:xs="http://www.w3.org/2001/XMLSchema" xmlns:p="http://schemas.microsoft.com/office/2006/metadata/properties" xmlns:ns2="a3af3541-2d9e-475a-b00c-99320d90a310" xmlns:ns3="66de57b7-cc57-4e95-8777-9109a0275284" xmlns:ns4="6bd09e9d-22ec-41c7-abc3-31a4b93de77c" targetNamespace="http://schemas.microsoft.com/office/2006/metadata/properties" ma:root="true" ma:fieldsID="97817622d2e5d5df7247c47eb020036d" ns2:_="" ns3:_="" ns4:_="">
    <xsd:import namespace="a3af3541-2d9e-475a-b00c-99320d90a310"/>
    <xsd:import namespace="66de57b7-cc57-4e95-8777-9109a0275284"/>
    <xsd:import namespace="6bd09e9d-22ec-41c7-abc3-31a4b93de77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Location" minOccurs="0"/>
                <xsd:element ref="ns2:MediaLengthInSeconds" minOccurs="0"/>
                <xsd:element ref="ns2:lcf76f155ced4ddcb4097134ff3c332f" minOccurs="0"/>
                <xsd:element ref="ns4:TaxCatchAll" minOccurs="0"/>
                <xsd:element ref="ns2:MediaServiceObjectDetectorVersions" minOccurs="0"/>
                <xsd:element ref="ns2:_Flow_SignoffStatu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3af3541-2d9e-475a-b00c-99320d90a3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KeyPoints" ma:index="11" nillable="true" ma:displayName="MediaServiceAutoKeyPoints" ma:hidden="true" ma:internalName="MediaServiceAutoKeyPoints" ma:readOnly="true">
      <xsd:simpleType>
        <xsd:restriction base="dms:Note"/>
      </xsd:simpleType>
    </xsd:element>
    <xsd:element name="MediaServiceKeyPoints" ma:index="12" nillable="true" ma:displayName="KeyPoints" ma:internalName="MediaServiceKeyPoints" ma:readOnly="true">
      <xsd:simpleType>
        <xsd:restriction base="dms:Note">
          <xsd:maxLength value="255"/>
        </xsd:restriction>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ba0faf19-31c5-45ee-bcc1-19114bc7628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ternalName="MediaServiceObjectDetectorVersions" ma:readOnly="true">
      <xsd:simpleType>
        <xsd:restriction base="dms:Text"/>
      </xsd:simpleType>
    </xsd:element>
    <xsd:element name="_Flow_SignoffStatus" ma:index="25" nillable="true" ma:displayName="Sign-off status" ma:internalName="Sign_x002d_off_x0020_status">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6de57b7-cc57-4e95-8777-9109a0275284"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bd09e9d-22ec-41c7-abc3-31a4b93de77c"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6d35f5d2-a795-42e6-87e1-1832aac921ef}" ma:internalName="TaxCatchAll" ma:showField="CatchAllData" ma:web="66de57b7-cc57-4e95-8777-9109a027528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6C0E376-3051-4EB4-86E3-CB16F855D1EA}">
  <ds:schemaRefs>
    <ds:schemaRef ds:uri="http://schemas.microsoft.com/sharepoint/v3/contenttype/forms"/>
  </ds:schemaRefs>
</ds:datastoreItem>
</file>

<file path=customXml/itemProps2.xml><?xml version="1.0" encoding="utf-8"?>
<ds:datastoreItem xmlns:ds="http://schemas.openxmlformats.org/officeDocument/2006/customXml" ds:itemID="{AF4C84EB-EF11-4106-80C5-6CBED3F01873}">
  <ds:schemaRefs>
    <ds:schemaRef ds:uri="http://purl.org/dc/terms/"/>
    <ds:schemaRef ds:uri="http://schemas.microsoft.com/office/2006/documentManagement/types"/>
    <ds:schemaRef ds:uri="66de57b7-cc57-4e95-8777-9109a0275284"/>
    <ds:schemaRef ds:uri="http://purl.org/dc/elements/1.1/"/>
    <ds:schemaRef ds:uri="http://schemas.microsoft.com/office/infopath/2007/PartnerControls"/>
    <ds:schemaRef ds:uri="6bd09e9d-22ec-41c7-abc3-31a4b93de77c"/>
    <ds:schemaRef ds:uri="http://schemas.openxmlformats.org/package/2006/metadata/core-properties"/>
    <ds:schemaRef ds:uri="http://schemas.microsoft.com/office/2006/metadata/properties"/>
    <ds:schemaRef ds:uri="a3af3541-2d9e-475a-b00c-99320d90a310"/>
    <ds:schemaRef ds:uri="http://www.w3.org/XML/1998/namespace"/>
    <ds:schemaRef ds:uri="http://purl.org/dc/dcmitype/"/>
  </ds:schemaRefs>
</ds:datastoreItem>
</file>

<file path=customXml/itemProps3.xml><?xml version="1.0" encoding="utf-8"?>
<ds:datastoreItem xmlns:ds="http://schemas.openxmlformats.org/officeDocument/2006/customXml" ds:itemID="{AF21117C-A1CD-4267-9EDE-F7BD36A99D8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3af3541-2d9e-475a-b00c-99320d90a310"/>
    <ds:schemaRef ds:uri="66de57b7-cc57-4e95-8777-9109a0275284"/>
    <ds:schemaRef ds:uri="6bd09e9d-22ec-41c7-abc3-31a4b93de77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5</vt:i4>
      </vt:variant>
    </vt:vector>
  </HeadingPairs>
  <TitlesOfParts>
    <vt:vector size="5" baseType="lpstr">
      <vt:lpstr>אדריכלות</vt:lpstr>
      <vt:lpstr>מיזוג אוויר</vt:lpstr>
      <vt:lpstr>חשמל</vt:lpstr>
      <vt:lpstr>אינסטלציה</vt:lpstr>
      <vt:lpstr>מולטימדיה</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Eyal Amoyal</dc:creator>
  <cp:lastModifiedBy>שירן קלר</cp:lastModifiedBy>
  <dcterms:created xsi:type="dcterms:W3CDTF">2015-06-05T18:17:20Z</dcterms:created>
  <dcterms:modified xsi:type="dcterms:W3CDTF">2025-05-15T10:29:17Z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0x01010098D1AFE7B28E744C8235ABF392042A98</vt:lpwstr>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ies>
</file>